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Remotes\PNJaenichen.github.io\projects\firstTurnData\"/>
    </mc:Choice>
  </mc:AlternateContent>
  <xr:revisionPtr revIDLastSave="0" documentId="13_ncr:1_{6246A502-2BBB-4F37-B428-689802DF61E6}" xr6:coauthVersionLast="47" xr6:coauthVersionMax="47" xr10:uidLastSave="{00000000-0000-0000-0000-000000000000}"/>
  <bookViews>
    <workbookView xWindow="12210" yWindow="225" windowWidth="15225" windowHeight="1545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6" i="2" l="1"/>
  <c r="O176" i="2"/>
  <c r="Y173" i="2"/>
  <c r="X173" i="2"/>
  <c r="T173" i="2"/>
  <c r="S173" i="2"/>
  <c r="O173" i="2"/>
  <c r="N173" i="2"/>
  <c r="AM173" i="2" s="1"/>
  <c r="AI174" i="2"/>
  <c r="B122" i="3"/>
  <c r="C122" i="3"/>
  <c r="D122" i="3"/>
  <c r="E122" i="3"/>
  <c r="F122" i="3"/>
  <c r="G122" i="3"/>
  <c r="H122" i="3"/>
  <c r="B123" i="3"/>
  <c r="C123" i="3"/>
  <c r="D123" i="3"/>
  <c r="E123" i="3"/>
  <c r="F123" i="3"/>
  <c r="G123" i="3"/>
  <c r="H123" i="3"/>
  <c r="B124" i="3"/>
  <c r="C124" i="3"/>
  <c r="D124" i="3"/>
  <c r="E124" i="3"/>
  <c r="F124" i="3"/>
  <c r="G124" i="3"/>
  <c r="H124" i="3"/>
  <c r="B125" i="3"/>
  <c r="C125" i="3"/>
  <c r="D125" i="3"/>
  <c r="E125" i="3"/>
  <c r="F125" i="3"/>
  <c r="G125" i="3"/>
  <c r="H125" i="3"/>
  <c r="B126" i="3"/>
  <c r="C126" i="3"/>
  <c r="D126" i="3"/>
  <c r="E126" i="3"/>
  <c r="F126" i="3"/>
  <c r="G126" i="3"/>
  <c r="H126" i="3"/>
  <c r="B127" i="3"/>
  <c r="C127" i="3"/>
  <c r="D127" i="3"/>
  <c r="E127" i="3"/>
  <c r="F127" i="3"/>
  <c r="G127" i="3"/>
  <c r="H127" i="3"/>
  <c r="B128" i="3"/>
  <c r="C128" i="3"/>
  <c r="D128" i="3"/>
  <c r="E128" i="3"/>
  <c r="F128" i="3"/>
  <c r="G128" i="3"/>
  <c r="H128" i="3"/>
  <c r="B129" i="3"/>
  <c r="C129" i="3"/>
  <c r="D129" i="3"/>
  <c r="E129" i="3"/>
  <c r="F129" i="3"/>
  <c r="G129" i="3"/>
  <c r="H129" i="3"/>
  <c r="B130" i="3"/>
  <c r="C130" i="3"/>
  <c r="D130" i="3"/>
  <c r="E130" i="3"/>
  <c r="F130" i="3"/>
  <c r="G130" i="3"/>
  <c r="H130" i="3"/>
  <c r="B131" i="3"/>
  <c r="C131" i="3"/>
  <c r="D131" i="3"/>
  <c r="E131" i="3"/>
  <c r="F131" i="3"/>
  <c r="G131" i="3"/>
  <c r="H131" i="3"/>
  <c r="B132" i="3"/>
  <c r="C132" i="3"/>
  <c r="D132" i="3"/>
  <c r="E132" i="3"/>
  <c r="F132" i="3"/>
  <c r="G132" i="3"/>
  <c r="H132" i="3"/>
  <c r="B133" i="3"/>
  <c r="C133" i="3"/>
  <c r="D133" i="3"/>
  <c r="E133" i="3"/>
  <c r="F133" i="3"/>
  <c r="G133" i="3"/>
  <c r="H133" i="3"/>
  <c r="B134" i="3"/>
  <c r="C134" i="3"/>
  <c r="D134" i="3"/>
  <c r="E134" i="3"/>
  <c r="F134" i="3"/>
  <c r="G134" i="3"/>
  <c r="H134" i="3"/>
  <c r="B135" i="3"/>
  <c r="C135" i="3"/>
  <c r="D135" i="3"/>
  <c r="E135" i="3"/>
  <c r="F135" i="3"/>
  <c r="G135" i="3"/>
  <c r="H135" i="3"/>
  <c r="B136" i="3"/>
  <c r="C136" i="3"/>
  <c r="D136" i="3"/>
  <c r="E136" i="3"/>
  <c r="F136" i="3"/>
  <c r="G136" i="3"/>
  <c r="H136" i="3"/>
  <c r="B137" i="3"/>
  <c r="C137" i="3"/>
  <c r="D137" i="3"/>
  <c r="E137" i="3"/>
  <c r="F137" i="3"/>
  <c r="G137" i="3"/>
  <c r="H137" i="3"/>
  <c r="B118" i="3"/>
  <c r="C118" i="3"/>
  <c r="D118" i="3"/>
  <c r="E118" i="3"/>
  <c r="F118" i="3"/>
  <c r="G118" i="3"/>
  <c r="H118" i="3"/>
  <c r="B119" i="3"/>
  <c r="C119" i="3"/>
  <c r="D119" i="3"/>
  <c r="E119" i="3"/>
  <c r="F119" i="3"/>
  <c r="G119" i="3"/>
  <c r="H119" i="3"/>
  <c r="B120" i="3"/>
  <c r="C120" i="3"/>
  <c r="D120" i="3"/>
  <c r="E120" i="3"/>
  <c r="F120" i="3"/>
  <c r="G120" i="3"/>
  <c r="H120" i="3"/>
  <c r="B121" i="3"/>
  <c r="C121" i="3"/>
  <c r="D121" i="3"/>
  <c r="E121" i="3"/>
  <c r="F121" i="3"/>
  <c r="G121" i="3"/>
  <c r="H121" i="3"/>
  <c r="O154" i="2"/>
  <c r="AC150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4" i="2"/>
  <c r="AX3" i="2"/>
  <c r="AX2" i="2"/>
  <c r="F201" i="2"/>
  <c r="N201" i="2"/>
  <c r="AL201" i="2" s="1"/>
  <c r="O201" i="2"/>
  <c r="S201" i="2"/>
  <c r="T201" i="2"/>
  <c r="X201" i="2"/>
  <c r="Y201" i="2"/>
  <c r="AC201" i="2"/>
  <c r="AD201" i="2"/>
  <c r="AH201" i="2"/>
  <c r="AI201" i="2"/>
  <c r="F202" i="2"/>
  <c r="N202" i="2"/>
  <c r="AL202" i="2" s="1"/>
  <c r="O202" i="2"/>
  <c r="S202" i="2"/>
  <c r="T202" i="2"/>
  <c r="X202" i="2"/>
  <c r="Y202" i="2"/>
  <c r="AC202" i="2"/>
  <c r="AD202" i="2"/>
  <c r="AH202" i="2"/>
  <c r="AI202" i="2"/>
  <c r="F203" i="2"/>
  <c r="N203" i="2"/>
  <c r="AL203" i="2" s="1"/>
  <c r="O203" i="2"/>
  <c r="S203" i="2"/>
  <c r="T203" i="2"/>
  <c r="X203" i="2"/>
  <c r="Y203" i="2"/>
  <c r="AC203" i="2"/>
  <c r="AD203" i="2"/>
  <c r="AH203" i="2"/>
  <c r="AI203" i="2"/>
  <c r="F204" i="2"/>
  <c r="N204" i="2"/>
  <c r="AL204" i="2" s="1"/>
  <c r="O204" i="2"/>
  <c r="S204" i="2"/>
  <c r="T204" i="2"/>
  <c r="X204" i="2"/>
  <c r="Y204" i="2"/>
  <c r="AC204" i="2"/>
  <c r="AD204" i="2"/>
  <c r="AH204" i="2"/>
  <c r="AI204" i="2"/>
  <c r="F205" i="2"/>
  <c r="N205" i="2"/>
  <c r="AL205" i="2" s="1"/>
  <c r="O205" i="2"/>
  <c r="S205" i="2"/>
  <c r="T205" i="2"/>
  <c r="X205" i="2"/>
  <c r="Y205" i="2"/>
  <c r="AC205" i="2"/>
  <c r="AD205" i="2"/>
  <c r="AH205" i="2"/>
  <c r="AI205" i="2"/>
  <c r="F206" i="2"/>
  <c r="N206" i="2"/>
  <c r="AL206" i="2" s="1"/>
  <c r="O206" i="2"/>
  <c r="S206" i="2"/>
  <c r="T206" i="2"/>
  <c r="X206" i="2"/>
  <c r="Y206" i="2"/>
  <c r="AC206" i="2"/>
  <c r="AD206" i="2"/>
  <c r="AH206" i="2"/>
  <c r="AI206" i="2"/>
  <c r="F207" i="2"/>
  <c r="N207" i="2"/>
  <c r="AL207" i="2" s="1"/>
  <c r="O207" i="2"/>
  <c r="S207" i="2"/>
  <c r="T207" i="2"/>
  <c r="X207" i="2"/>
  <c r="Y207" i="2"/>
  <c r="AC207" i="2"/>
  <c r="AD207" i="2"/>
  <c r="AH207" i="2"/>
  <c r="AI207" i="2"/>
  <c r="F208" i="2"/>
  <c r="N208" i="2"/>
  <c r="AL208" i="2" s="1"/>
  <c r="O208" i="2"/>
  <c r="S208" i="2"/>
  <c r="T208" i="2"/>
  <c r="X208" i="2"/>
  <c r="Y208" i="2"/>
  <c r="AC208" i="2"/>
  <c r="AD208" i="2"/>
  <c r="AH208" i="2"/>
  <c r="AI208" i="2"/>
  <c r="F209" i="2"/>
  <c r="N209" i="2"/>
  <c r="AL209" i="2" s="1"/>
  <c r="O209" i="2"/>
  <c r="S209" i="2"/>
  <c r="T209" i="2"/>
  <c r="X209" i="2"/>
  <c r="Y209" i="2"/>
  <c r="AC209" i="2"/>
  <c r="AD209" i="2"/>
  <c r="AH209" i="2"/>
  <c r="AI209" i="2"/>
  <c r="F210" i="2"/>
  <c r="N210" i="2"/>
  <c r="AL210" i="2" s="1"/>
  <c r="O210" i="2"/>
  <c r="S210" i="2"/>
  <c r="T210" i="2"/>
  <c r="X210" i="2"/>
  <c r="Y210" i="2"/>
  <c r="AC210" i="2"/>
  <c r="AD210" i="2"/>
  <c r="AH210" i="2"/>
  <c r="AI210" i="2"/>
  <c r="F153" i="2"/>
  <c r="N153" i="2"/>
  <c r="O153" i="2"/>
  <c r="S153" i="2"/>
  <c r="T153" i="2"/>
  <c r="X153" i="2"/>
  <c r="Y153" i="2"/>
  <c r="AC153" i="2"/>
  <c r="AD153" i="2"/>
  <c r="AH153" i="2"/>
  <c r="AI153" i="2"/>
  <c r="N154" i="2"/>
  <c r="S154" i="2"/>
  <c r="T154" i="2"/>
  <c r="X154" i="2"/>
  <c r="Y154" i="2"/>
  <c r="AC154" i="2"/>
  <c r="AH154" i="2"/>
  <c r="AI154" i="2"/>
  <c r="F155" i="2"/>
  <c r="N155" i="2"/>
  <c r="O155" i="2"/>
  <c r="S155" i="2"/>
  <c r="T155" i="2"/>
  <c r="X155" i="2"/>
  <c r="Y155" i="2"/>
  <c r="AC155" i="2"/>
  <c r="AD155" i="2"/>
  <c r="AH155" i="2"/>
  <c r="AI155" i="2"/>
  <c r="F156" i="2"/>
  <c r="N156" i="2"/>
  <c r="O156" i="2"/>
  <c r="S156" i="2"/>
  <c r="T156" i="2"/>
  <c r="X156" i="2"/>
  <c r="Y156" i="2"/>
  <c r="AC156" i="2"/>
  <c r="AD156" i="2"/>
  <c r="AH156" i="2"/>
  <c r="AI156" i="2"/>
  <c r="F157" i="2"/>
  <c r="N157" i="2"/>
  <c r="O157" i="2"/>
  <c r="S157" i="2"/>
  <c r="T157" i="2"/>
  <c r="X157" i="2"/>
  <c r="Y157" i="2"/>
  <c r="AC157" i="2"/>
  <c r="AD157" i="2"/>
  <c r="AH157" i="2"/>
  <c r="AI157" i="2"/>
  <c r="F158" i="2"/>
  <c r="N158" i="2"/>
  <c r="O158" i="2"/>
  <c r="S158" i="2"/>
  <c r="T158" i="2"/>
  <c r="X158" i="2"/>
  <c r="Y158" i="2"/>
  <c r="AC158" i="2"/>
  <c r="AD158" i="2"/>
  <c r="AH158" i="2"/>
  <c r="AI158" i="2"/>
  <c r="F159" i="2"/>
  <c r="N159" i="2"/>
  <c r="O159" i="2"/>
  <c r="S159" i="2"/>
  <c r="T159" i="2"/>
  <c r="X159" i="2"/>
  <c r="Y159" i="2"/>
  <c r="AC159" i="2"/>
  <c r="AD159" i="2"/>
  <c r="AH159" i="2"/>
  <c r="AI159" i="2"/>
  <c r="F160" i="2"/>
  <c r="N160" i="2"/>
  <c r="O160" i="2"/>
  <c r="S160" i="2"/>
  <c r="T160" i="2"/>
  <c r="X160" i="2"/>
  <c r="Y160" i="2"/>
  <c r="AC160" i="2"/>
  <c r="AD160" i="2"/>
  <c r="AH160" i="2"/>
  <c r="AI160" i="2"/>
  <c r="N161" i="2"/>
  <c r="O161" i="2"/>
  <c r="S161" i="2"/>
  <c r="T161" i="2"/>
  <c r="X161" i="2"/>
  <c r="Y161" i="2"/>
  <c r="AC161" i="2"/>
  <c r="AD161" i="2"/>
  <c r="AH161" i="2"/>
  <c r="AI161" i="2"/>
  <c r="F162" i="2"/>
  <c r="N162" i="2"/>
  <c r="O162" i="2"/>
  <c r="S162" i="2"/>
  <c r="T162" i="2"/>
  <c r="X162" i="2"/>
  <c r="Y162" i="2"/>
  <c r="AC162" i="2"/>
  <c r="AD162" i="2"/>
  <c r="AH162" i="2"/>
  <c r="AI162" i="2"/>
  <c r="F163" i="2"/>
  <c r="N163" i="2"/>
  <c r="O163" i="2"/>
  <c r="S163" i="2"/>
  <c r="T163" i="2"/>
  <c r="X163" i="2"/>
  <c r="Y163" i="2"/>
  <c r="AC163" i="2"/>
  <c r="AD163" i="2"/>
  <c r="AH163" i="2"/>
  <c r="AI163" i="2"/>
  <c r="F164" i="2"/>
  <c r="N164" i="2"/>
  <c r="O164" i="2"/>
  <c r="S164" i="2"/>
  <c r="T164" i="2"/>
  <c r="X164" i="2"/>
  <c r="Y164" i="2"/>
  <c r="AC164" i="2"/>
  <c r="AD164" i="2"/>
  <c r="AH164" i="2"/>
  <c r="AI164" i="2"/>
  <c r="F165" i="2"/>
  <c r="N165" i="2"/>
  <c r="O165" i="2"/>
  <c r="S165" i="2"/>
  <c r="T165" i="2"/>
  <c r="X165" i="2"/>
  <c r="Y165" i="2"/>
  <c r="AC165" i="2"/>
  <c r="AD165" i="2"/>
  <c r="AH165" i="2"/>
  <c r="AI165" i="2"/>
  <c r="F166" i="2"/>
  <c r="N166" i="2"/>
  <c r="O166" i="2"/>
  <c r="S166" i="2"/>
  <c r="T166" i="2"/>
  <c r="X166" i="2"/>
  <c r="Y166" i="2"/>
  <c r="AC166" i="2"/>
  <c r="AD166" i="2"/>
  <c r="AH166" i="2"/>
  <c r="AI166" i="2"/>
  <c r="F167" i="2"/>
  <c r="N167" i="2"/>
  <c r="O167" i="2"/>
  <c r="S167" i="2"/>
  <c r="T167" i="2"/>
  <c r="X167" i="2"/>
  <c r="Y167" i="2"/>
  <c r="AC167" i="2"/>
  <c r="AD167" i="2"/>
  <c r="AH167" i="2"/>
  <c r="AI167" i="2"/>
  <c r="F168" i="2"/>
  <c r="N168" i="2"/>
  <c r="O168" i="2"/>
  <c r="S168" i="2"/>
  <c r="T168" i="2"/>
  <c r="X168" i="2"/>
  <c r="Y168" i="2"/>
  <c r="AC168" i="2"/>
  <c r="AD168" i="2"/>
  <c r="AH168" i="2"/>
  <c r="AI168" i="2"/>
  <c r="F169" i="2"/>
  <c r="N169" i="2"/>
  <c r="O169" i="2"/>
  <c r="S169" i="2"/>
  <c r="T169" i="2"/>
  <c r="X169" i="2"/>
  <c r="Y169" i="2"/>
  <c r="AC169" i="2"/>
  <c r="AD169" i="2"/>
  <c r="AH169" i="2"/>
  <c r="AI169" i="2"/>
  <c r="N170" i="2"/>
  <c r="O170" i="2"/>
  <c r="S170" i="2"/>
  <c r="T170" i="2"/>
  <c r="X170" i="2"/>
  <c r="Y170" i="2"/>
  <c r="AC170" i="2"/>
  <c r="AD170" i="2"/>
  <c r="AH170" i="2"/>
  <c r="AI170" i="2"/>
  <c r="F171" i="2"/>
  <c r="N171" i="2"/>
  <c r="O171" i="2"/>
  <c r="S171" i="2"/>
  <c r="T171" i="2"/>
  <c r="X171" i="2"/>
  <c r="Y171" i="2"/>
  <c r="AC171" i="2"/>
  <c r="AD171" i="2"/>
  <c r="AH171" i="2"/>
  <c r="AI171" i="2"/>
  <c r="F172" i="2"/>
  <c r="N172" i="2"/>
  <c r="O172" i="2"/>
  <c r="S172" i="2"/>
  <c r="T172" i="2"/>
  <c r="X172" i="2"/>
  <c r="Y172" i="2"/>
  <c r="AC172" i="2"/>
  <c r="AD172" i="2"/>
  <c r="AH172" i="2"/>
  <c r="AI172" i="2"/>
  <c r="F173" i="2"/>
  <c r="AC173" i="2"/>
  <c r="AD173" i="2"/>
  <c r="AH173" i="2"/>
  <c r="AI173" i="2"/>
  <c r="F174" i="2"/>
  <c r="N174" i="2"/>
  <c r="O174" i="2"/>
  <c r="S174" i="2"/>
  <c r="T174" i="2"/>
  <c r="X174" i="2"/>
  <c r="Y174" i="2"/>
  <c r="AC174" i="2"/>
  <c r="AD174" i="2"/>
  <c r="AH174" i="2"/>
  <c r="F175" i="2"/>
  <c r="N175" i="2"/>
  <c r="O175" i="2"/>
  <c r="S175" i="2"/>
  <c r="T175" i="2"/>
  <c r="X175" i="2"/>
  <c r="Y175" i="2"/>
  <c r="AC175" i="2"/>
  <c r="AD175" i="2"/>
  <c r="AH175" i="2"/>
  <c r="AI175" i="2"/>
  <c r="F176" i="2"/>
  <c r="N176" i="2"/>
  <c r="S176" i="2"/>
  <c r="T176" i="2"/>
  <c r="AC176" i="2"/>
  <c r="AD176" i="2"/>
  <c r="AH176" i="2"/>
  <c r="AI176" i="2"/>
  <c r="F177" i="2"/>
  <c r="N177" i="2"/>
  <c r="O177" i="2"/>
  <c r="S177" i="2"/>
  <c r="T177" i="2"/>
  <c r="X177" i="2"/>
  <c r="Y177" i="2"/>
  <c r="AC177" i="2"/>
  <c r="AD177" i="2"/>
  <c r="AH177" i="2"/>
  <c r="AI177" i="2"/>
  <c r="N178" i="2"/>
  <c r="O178" i="2"/>
  <c r="S178" i="2"/>
  <c r="T178" i="2"/>
  <c r="X178" i="2"/>
  <c r="Y178" i="2"/>
  <c r="AC178" i="2"/>
  <c r="AD178" i="2"/>
  <c r="AH178" i="2"/>
  <c r="AI178" i="2"/>
  <c r="F179" i="2"/>
  <c r="N179" i="2"/>
  <c r="O179" i="2"/>
  <c r="S179" i="2"/>
  <c r="T179" i="2"/>
  <c r="X179" i="2"/>
  <c r="Y179" i="2"/>
  <c r="AC179" i="2"/>
  <c r="AD179" i="2"/>
  <c r="AH179" i="2"/>
  <c r="AI179" i="2"/>
  <c r="F180" i="2"/>
  <c r="N180" i="2"/>
  <c r="O180" i="2"/>
  <c r="S180" i="2"/>
  <c r="T180" i="2"/>
  <c r="X180" i="2"/>
  <c r="Y180" i="2"/>
  <c r="AC180" i="2"/>
  <c r="AD180" i="2"/>
  <c r="AH180" i="2"/>
  <c r="AI180" i="2"/>
  <c r="F181" i="2"/>
  <c r="N181" i="2"/>
  <c r="AN181" i="2" s="1"/>
  <c r="O181" i="2"/>
  <c r="S181" i="2"/>
  <c r="T181" i="2"/>
  <c r="X181" i="2"/>
  <c r="Y181" i="2"/>
  <c r="AC181" i="2"/>
  <c r="AD181" i="2"/>
  <c r="AH181" i="2"/>
  <c r="AI181" i="2"/>
  <c r="F182" i="2"/>
  <c r="N182" i="2"/>
  <c r="AM182" i="2" s="1"/>
  <c r="O182" i="2"/>
  <c r="S182" i="2"/>
  <c r="T182" i="2"/>
  <c r="X182" i="2"/>
  <c r="Y182" i="2"/>
  <c r="AC182" i="2"/>
  <c r="AD182" i="2"/>
  <c r="AH182" i="2"/>
  <c r="AI182" i="2"/>
  <c r="F183" i="2"/>
  <c r="N183" i="2"/>
  <c r="AM183" i="2" s="1"/>
  <c r="O183" i="2"/>
  <c r="S183" i="2"/>
  <c r="T183" i="2"/>
  <c r="X183" i="2"/>
  <c r="Y183" i="2"/>
  <c r="AC183" i="2"/>
  <c r="AD183" i="2"/>
  <c r="AH183" i="2"/>
  <c r="AI183" i="2"/>
  <c r="F184" i="2"/>
  <c r="N184" i="2"/>
  <c r="AM184" i="2" s="1"/>
  <c r="O184" i="2"/>
  <c r="S184" i="2"/>
  <c r="T184" i="2"/>
  <c r="X184" i="2"/>
  <c r="Y184" i="2"/>
  <c r="AC184" i="2"/>
  <c r="AD184" i="2"/>
  <c r="AH184" i="2"/>
  <c r="AI184" i="2"/>
  <c r="F185" i="2"/>
  <c r="N185" i="2"/>
  <c r="AM185" i="2" s="1"/>
  <c r="O185" i="2"/>
  <c r="S185" i="2"/>
  <c r="T185" i="2"/>
  <c r="X185" i="2"/>
  <c r="Y185" i="2"/>
  <c r="AC185" i="2"/>
  <c r="AD185" i="2"/>
  <c r="AH185" i="2"/>
  <c r="AI185" i="2"/>
  <c r="F186" i="2"/>
  <c r="N186" i="2"/>
  <c r="AM186" i="2" s="1"/>
  <c r="O186" i="2"/>
  <c r="S186" i="2"/>
  <c r="T186" i="2"/>
  <c r="X186" i="2"/>
  <c r="Y186" i="2"/>
  <c r="AC186" i="2"/>
  <c r="AD186" i="2"/>
  <c r="AH186" i="2"/>
  <c r="AI186" i="2"/>
  <c r="F187" i="2"/>
  <c r="N187" i="2"/>
  <c r="AM187" i="2" s="1"/>
  <c r="O187" i="2"/>
  <c r="S187" i="2"/>
  <c r="T187" i="2"/>
  <c r="X187" i="2"/>
  <c r="Y187" i="2"/>
  <c r="AC187" i="2"/>
  <c r="AD187" i="2"/>
  <c r="AH187" i="2"/>
  <c r="AI187" i="2"/>
  <c r="F188" i="2"/>
  <c r="N188" i="2"/>
  <c r="AM188" i="2" s="1"/>
  <c r="O188" i="2"/>
  <c r="S188" i="2"/>
  <c r="T188" i="2"/>
  <c r="X188" i="2"/>
  <c r="Y188" i="2"/>
  <c r="AC188" i="2"/>
  <c r="AD188" i="2"/>
  <c r="AH188" i="2"/>
  <c r="AI188" i="2"/>
  <c r="F189" i="2"/>
  <c r="N189" i="2"/>
  <c r="AM189" i="2" s="1"/>
  <c r="O189" i="2"/>
  <c r="S189" i="2"/>
  <c r="T189" i="2"/>
  <c r="X189" i="2"/>
  <c r="Y189" i="2"/>
  <c r="AC189" i="2"/>
  <c r="AD189" i="2"/>
  <c r="AH189" i="2"/>
  <c r="AI189" i="2"/>
  <c r="F190" i="2"/>
  <c r="N190" i="2"/>
  <c r="AM190" i="2" s="1"/>
  <c r="O190" i="2"/>
  <c r="S190" i="2"/>
  <c r="T190" i="2"/>
  <c r="X190" i="2"/>
  <c r="Y190" i="2"/>
  <c r="AC190" i="2"/>
  <c r="AD190" i="2"/>
  <c r="AH190" i="2"/>
  <c r="AI190" i="2"/>
  <c r="F191" i="2"/>
  <c r="N191" i="2"/>
  <c r="AM191" i="2" s="1"/>
  <c r="O191" i="2"/>
  <c r="S191" i="2"/>
  <c r="T191" i="2"/>
  <c r="X191" i="2"/>
  <c r="Y191" i="2"/>
  <c r="AC191" i="2"/>
  <c r="AD191" i="2"/>
  <c r="AH191" i="2"/>
  <c r="AI191" i="2"/>
  <c r="F192" i="2"/>
  <c r="N192" i="2"/>
  <c r="AM192" i="2" s="1"/>
  <c r="O192" i="2"/>
  <c r="S192" i="2"/>
  <c r="T192" i="2"/>
  <c r="X192" i="2"/>
  <c r="Y192" i="2"/>
  <c r="AC192" i="2"/>
  <c r="AD192" i="2"/>
  <c r="AH192" i="2"/>
  <c r="AI192" i="2"/>
  <c r="F193" i="2"/>
  <c r="N193" i="2"/>
  <c r="AM193" i="2" s="1"/>
  <c r="O193" i="2"/>
  <c r="S193" i="2"/>
  <c r="T193" i="2"/>
  <c r="X193" i="2"/>
  <c r="Y193" i="2"/>
  <c r="AC193" i="2"/>
  <c r="AD193" i="2"/>
  <c r="AH193" i="2"/>
  <c r="AI193" i="2"/>
  <c r="F194" i="2"/>
  <c r="N194" i="2"/>
  <c r="AM194" i="2" s="1"/>
  <c r="O194" i="2"/>
  <c r="S194" i="2"/>
  <c r="T194" i="2"/>
  <c r="X194" i="2"/>
  <c r="Y194" i="2"/>
  <c r="AC194" i="2"/>
  <c r="AD194" i="2"/>
  <c r="AH194" i="2"/>
  <c r="AI194" i="2"/>
  <c r="F195" i="2"/>
  <c r="N195" i="2"/>
  <c r="AM195" i="2" s="1"/>
  <c r="O195" i="2"/>
  <c r="S195" i="2"/>
  <c r="T195" i="2"/>
  <c r="X195" i="2"/>
  <c r="Y195" i="2"/>
  <c r="AC195" i="2"/>
  <c r="AD195" i="2"/>
  <c r="AH195" i="2"/>
  <c r="AI195" i="2"/>
  <c r="F196" i="2"/>
  <c r="N196" i="2"/>
  <c r="AL196" i="2" s="1"/>
  <c r="O196" i="2"/>
  <c r="S196" i="2"/>
  <c r="T196" i="2"/>
  <c r="X196" i="2"/>
  <c r="Y196" i="2"/>
  <c r="AC196" i="2"/>
  <c r="AD196" i="2"/>
  <c r="AH196" i="2"/>
  <c r="AI196" i="2"/>
  <c r="F197" i="2"/>
  <c r="N197" i="2"/>
  <c r="AM197" i="2" s="1"/>
  <c r="O197" i="2"/>
  <c r="S197" i="2"/>
  <c r="T197" i="2"/>
  <c r="X197" i="2"/>
  <c r="Y197" i="2"/>
  <c r="AC197" i="2"/>
  <c r="AD197" i="2"/>
  <c r="AH197" i="2"/>
  <c r="AI197" i="2"/>
  <c r="F198" i="2"/>
  <c r="N198" i="2"/>
  <c r="AM198" i="2" s="1"/>
  <c r="O198" i="2"/>
  <c r="S198" i="2"/>
  <c r="T198" i="2"/>
  <c r="X198" i="2"/>
  <c r="Y198" i="2"/>
  <c r="AC198" i="2"/>
  <c r="AD198" i="2"/>
  <c r="AH198" i="2"/>
  <c r="AI198" i="2"/>
  <c r="F199" i="2"/>
  <c r="N199" i="2"/>
  <c r="AM199" i="2" s="1"/>
  <c r="O199" i="2"/>
  <c r="S199" i="2"/>
  <c r="T199" i="2"/>
  <c r="X199" i="2"/>
  <c r="Y199" i="2"/>
  <c r="AC199" i="2"/>
  <c r="AD199" i="2"/>
  <c r="AH199" i="2"/>
  <c r="AI199" i="2"/>
  <c r="F200" i="2"/>
  <c r="N200" i="2"/>
  <c r="AM200" i="2" s="1"/>
  <c r="O200" i="2"/>
  <c r="S200" i="2"/>
  <c r="T200" i="2"/>
  <c r="X200" i="2"/>
  <c r="Y200" i="2"/>
  <c r="AC200" i="2"/>
  <c r="AD200" i="2"/>
  <c r="AH200" i="2"/>
  <c r="AI200" i="2"/>
  <c r="X145" i="2"/>
  <c r="B111" i="3"/>
  <c r="C111" i="3"/>
  <c r="D111" i="3"/>
  <c r="E111" i="3"/>
  <c r="F111" i="3"/>
  <c r="G111" i="3"/>
  <c r="H111" i="3"/>
  <c r="B112" i="3"/>
  <c r="C112" i="3"/>
  <c r="D112" i="3"/>
  <c r="E112" i="3"/>
  <c r="F112" i="3"/>
  <c r="G112" i="3"/>
  <c r="H112" i="3"/>
  <c r="B113" i="3"/>
  <c r="C113" i="3"/>
  <c r="D113" i="3"/>
  <c r="E113" i="3"/>
  <c r="F113" i="3"/>
  <c r="G113" i="3"/>
  <c r="H113" i="3"/>
  <c r="B114" i="3"/>
  <c r="C114" i="3"/>
  <c r="D114" i="3"/>
  <c r="E114" i="3"/>
  <c r="F114" i="3"/>
  <c r="G114" i="3"/>
  <c r="H114" i="3"/>
  <c r="B115" i="3"/>
  <c r="C115" i="3"/>
  <c r="D115" i="3"/>
  <c r="E115" i="3"/>
  <c r="F115" i="3"/>
  <c r="G115" i="3"/>
  <c r="H115" i="3"/>
  <c r="B116" i="3"/>
  <c r="C116" i="3"/>
  <c r="D116" i="3"/>
  <c r="E116" i="3"/>
  <c r="F116" i="3"/>
  <c r="G116" i="3"/>
  <c r="H116" i="3"/>
  <c r="B117" i="3"/>
  <c r="C117" i="3"/>
  <c r="D117" i="3"/>
  <c r="E117" i="3"/>
  <c r="F117" i="3"/>
  <c r="G117" i="3"/>
  <c r="H117" i="3"/>
  <c r="H110" i="3"/>
  <c r="G110" i="3"/>
  <c r="F110" i="3"/>
  <c r="E110" i="3"/>
  <c r="D110" i="3"/>
  <c r="C110" i="3"/>
  <c r="B110" i="3"/>
  <c r="AH141" i="2"/>
  <c r="AI141" i="2"/>
  <c r="AH142" i="2"/>
  <c r="AI142" i="2"/>
  <c r="AH143" i="2"/>
  <c r="AI143" i="2"/>
  <c r="AH144" i="2"/>
  <c r="AI144" i="2"/>
  <c r="AH145" i="2"/>
  <c r="AI145" i="2"/>
  <c r="AH146" i="2"/>
  <c r="AI146" i="2"/>
  <c r="AH147" i="2"/>
  <c r="AI147" i="2"/>
  <c r="AH148" i="2"/>
  <c r="AI148" i="2"/>
  <c r="AH149" i="2"/>
  <c r="AI149" i="2"/>
  <c r="AH150" i="2"/>
  <c r="AI150" i="2"/>
  <c r="AH151" i="2"/>
  <c r="AI151" i="2"/>
  <c r="AH152" i="2"/>
  <c r="AI152" i="2"/>
  <c r="AC141" i="2"/>
  <c r="AD141" i="2"/>
  <c r="AC142" i="2"/>
  <c r="AD142" i="2"/>
  <c r="AC143" i="2"/>
  <c r="AD143" i="2"/>
  <c r="AC144" i="2"/>
  <c r="AD144" i="2"/>
  <c r="AC145" i="2"/>
  <c r="AD145" i="2"/>
  <c r="AC146" i="2"/>
  <c r="AD146" i="2"/>
  <c r="AC147" i="2"/>
  <c r="AD147" i="2"/>
  <c r="AC148" i="2"/>
  <c r="AD148" i="2"/>
  <c r="AC149" i="2"/>
  <c r="AD149" i="2"/>
  <c r="AD150" i="2"/>
  <c r="AC151" i="2"/>
  <c r="AD151" i="2"/>
  <c r="AC152" i="2"/>
  <c r="AD152" i="2"/>
  <c r="X141" i="2"/>
  <c r="Y141" i="2"/>
  <c r="X142" i="2"/>
  <c r="Y142" i="2"/>
  <c r="X143" i="2"/>
  <c r="Y143" i="2"/>
  <c r="X144" i="2"/>
  <c r="Y144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F141" i="2"/>
  <c r="F142" i="2"/>
  <c r="F143" i="2"/>
  <c r="F144" i="2"/>
  <c r="F145" i="2"/>
  <c r="F146" i="2"/>
  <c r="F147" i="2"/>
  <c r="F148" i="2"/>
  <c r="F151" i="2"/>
  <c r="F152" i="2"/>
  <c r="B107" i="3"/>
  <c r="C107" i="3"/>
  <c r="D107" i="3"/>
  <c r="E107" i="3"/>
  <c r="F107" i="3"/>
  <c r="G107" i="3"/>
  <c r="H107" i="3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/>
  <c r="F139" i="2"/>
  <c r="F140" i="2"/>
  <c r="AH138" i="2"/>
  <c r="AI138" i="2"/>
  <c r="AH139" i="2"/>
  <c r="AI139" i="2"/>
  <c r="AH140" i="2"/>
  <c r="AI140" i="2"/>
  <c r="AC138" i="2"/>
  <c r="AD138" i="2"/>
  <c r="AC139" i="2"/>
  <c r="AD139" i="2"/>
  <c r="AC140" i="2"/>
  <c r="AD140" i="2"/>
  <c r="X138" i="2"/>
  <c r="Y138" i="2"/>
  <c r="X139" i="2"/>
  <c r="Y139" i="2"/>
  <c r="X140" i="2"/>
  <c r="Y140" i="2"/>
  <c r="S138" i="2"/>
  <c r="T138" i="2"/>
  <c r="S139" i="2"/>
  <c r="T139" i="2"/>
  <c r="S140" i="2"/>
  <c r="T140" i="2"/>
  <c r="N138" i="2"/>
  <c r="O138" i="2"/>
  <c r="N139" i="2"/>
  <c r="O139" i="2"/>
  <c r="N140" i="2"/>
  <c r="O140" i="2"/>
  <c r="AH136" i="2"/>
  <c r="AI136" i="2"/>
  <c r="AH137" i="2"/>
  <c r="AI137" i="2"/>
  <c r="AC136" i="2"/>
  <c r="AD136" i="2"/>
  <c r="AC137" i="2"/>
  <c r="AD137" i="2"/>
  <c r="X136" i="2"/>
  <c r="Y136" i="2"/>
  <c r="X137" i="2"/>
  <c r="Y137" i="2"/>
  <c r="S136" i="2"/>
  <c r="T136" i="2"/>
  <c r="S137" i="2"/>
  <c r="T137" i="2"/>
  <c r="N136" i="2"/>
  <c r="O136" i="2"/>
  <c r="N137" i="2"/>
  <c r="O137" i="2"/>
  <c r="F136" i="2"/>
  <c r="F137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AH133" i="2"/>
  <c r="AI133" i="2"/>
  <c r="AH134" i="2"/>
  <c r="AI134" i="2"/>
  <c r="AH135" i="2"/>
  <c r="AI135" i="2"/>
  <c r="AC133" i="2"/>
  <c r="AD133" i="2"/>
  <c r="AC134" i="2"/>
  <c r="AD134" i="2"/>
  <c r="AC135" i="2"/>
  <c r="AD135" i="2"/>
  <c r="X133" i="2"/>
  <c r="Y133" i="2"/>
  <c r="X134" i="2"/>
  <c r="Y134" i="2"/>
  <c r="X135" i="2"/>
  <c r="Y135" i="2"/>
  <c r="S133" i="2"/>
  <c r="T133" i="2"/>
  <c r="S134" i="2"/>
  <c r="T134" i="2"/>
  <c r="S135" i="2"/>
  <c r="T135" i="2"/>
  <c r="N133" i="2"/>
  <c r="O133" i="2"/>
  <c r="N134" i="2"/>
  <c r="O134" i="2"/>
  <c r="N135" i="2"/>
  <c r="O135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N180" i="2" l="1"/>
  <c r="AL171" i="2"/>
  <c r="AN173" i="2"/>
  <c r="AN177" i="2"/>
  <c r="AN176" i="2"/>
  <c r="Y176" i="2"/>
  <c r="AL173" i="2"/>
  <c r="AN171" i="2"/>
  <c r="AN168" i="2"/>
  <c r="AN165" i="2"/>
  <c r="AN167" i="2"/>
  <c r="AN166" i="2"/>
  <c r="AN164" i="2"/>
  <c r="AN163" i="2"/>
  <c r="AN162" i="2"/>
  <c r="AL162" i="2"/>
  <c r="AM162" i="2"/>
  <c r="AN157" i="2"/>
  <c r="AN158" i="2"/>
  <c r="AL200" i="2"/>
  <c r="AL154" i="2"/>
  <c r="AN155" i="2"/>
  <c r="AM154" i="2"/>
  <c r="AD154" i="2"/>
  <c r="AN154" i="2"/>
  <c r="AN153" i="2"/>
  <c r="AL195" i="2"/>
  <c r="AM201" i="2"/>
  <c r="AL191" i="2"/>
  <c r="AL181" i="2"/>
  <c r="AO181" i="2" s="1"/>
  <c r="AM143" i="2"/>
  <c r="AM158" i="2"/>
  <c r="AM176" i="2"/>
  <c r="AM205" i="2"/>
  <c r="AN141" i="2"/>
  <c r="AM177" i="2"/>
  <c r="AM168" i="2"/>
  <c r="AM208" i="2"/>
  <c r="AL184" i="2"/>
  <c r="AL168" i="2"/>
  <c r="AL157" i="2"/>
  <c r="AL142" i="2"/>
  <c r="AM166" i="2"/>
  <c r="AL187" i="2"/>
  <c r="AL166" i="2"/>
  <c r="AL192" i="2"/>
  <c r="AM180" i="2"/>
  <c r="AL177" i="2"/>
  <c r="AM164" i="2"/>
  <c r="AL158" i="2"/>
  <c r="AM206" i="2"/>
  <c r="AL183" i="2"/>
  <c r="AL164" i="2"/>
  <c r="AM153" i="2"/>
  <c r="AL197" i="2"/>
  <c r="AL188" i="2"/>
  <c r="AM181" i="2"/>
  <c r="AM209" i="2"/>
  <c r="AM204" i="2"/>
  <c r="AL151" i="2"/>
  <c r="AL199" i="2"/>
  <c r="AL194" i="2"/>
  <c r="AL186" i="2"/>
  <c r="AL180" i="2"/>
  <c r="AL176" i="2"/>
  <c r="AM165" i="2"/>
  <c r="AM157" i="2"/>
  <c r="AL153" i="2"/>
  <c r="AM203" i="2"/>
  <c r="AL189" i="2"/>
  <c r="AL165" i="2"/>
  <c r="AL190" i="2"/>
  <c r="AL182" i="2"/>
  <c r="AM171" i="2"/>
  <c r="AM167" i="2"/>
  <c r="AM163" i="2"/>
  <c r="AM155" i="2"/>
  <c r="AM207" i="2"/>
  <c r="AL198" i="2"/>
  <c r="AL193" i="2"/>
  <c r="AL185" i="2"/>
  <c r="AL167" i="2"/>
  <c r="AL163" i="2"/>
  <c r="AL155" i="2"/>
  <c r="AM210" i="2"/>
  <c r="AM202" i="2"/>
  <c r="AL149" i="2"/>
  <c r="AN210" i="2"/>
  <c r="AO210" i="2" s="1"/>
  <c r="AN209" i="2"/>
  <c r="AO209" i="2" s="1"/>
  <c r="AN208" i="2"/>
  <c r="AO208" i="2" s="1"/>
  <c r="AN207" i="2"/>
  <c r="AO207" i="2" s="1"/>
  <c r="AN206" i="2"/>
  <c r="AO206" i="2" s="1"/>
  <c r="AN205" i="2"/>
  <c r="AO205" i="2" s="1"/>
  <c r="AN204" i="2"/>
  <c r="AO204" i="2" s="1"/>
  <c r="AN203" i="2"/>
  <c r="AO203" i="2" s="1"/>
  <c r="AN202" i="2"/>
  <c r="AO202" i="2" s="1"/>
  <c r="AN201" i="2"/>
  <c r="AO201" i="2" s="1"/>
  <c r="AN200" i="2"/>
  <c r="AN199" i="2"/>
  <c r="AN198" i="2"/>
  <c r="AN197" i="2"/>
  <c r="AN196" i="2"/>
  <c r="AO196" i="2" s="1"/>
  <c r="AN195" i="2"/>
  <c r="AN194" i="2"/>
  <c r="AN193" i="2"/>
  <c r="AN192" i="2"/>
  <c r="AN191" i="2"/>
  <c r="AN190" i="2"/>
  <c r="AN189" i="2"/>
  <c r="AN188" i="2"/>
  <c r="AN187" i="2"/>
  <c r="AN186" i="2"/>
  <c r="AN185" i="2"/>
  <c r="AN184" i="2"/>
  <c r="AN183" i="2"/>
  <c r="AN182" i="2"/>
  <c r="AM196" i="2"/>
  <c r="AL146" i="2"/>
  <c r="AL147" i="2"/>
  <c r="AN144" i="2"/>
  <c r="AM144" i="2"/>
  <c r="AN136" i="2"/>
  <c r="AN137" i="2"/>
  <c r="AL144" i="2"/>
  <c r="AN147" i="2"/>
  <c r="AL143" i="2"/>
  <c r="AN149" i="2"/>
  <c r="AM147" i="2"/>
  <c r="AN142" i="2"/>
  <c r="AN151" i="2"/>
  <c r="AM149" i="2"/>
  <c r="AM142" i="2"/>
  <c r="AM151" i="2"/>
  <c r="AN146" i="2"/>
  <c r="AM146" i="2"/>
  <c r="AL137" i="2"/>
  <c r="AN143" i="2"/>
  <c r="AL138" i="2"/>
  <c r="AL141" i="2"/>
  <c r="AM141" i="2"/>
  <c r="AL139" i="2"/>
  <c r="AN139" i="2"/>
  <c r="AM139" i="2"/>
  <c r="AN138" i="2"/>
  <c r="AM138" i="2"/>
  <c r="AM136" i="2"/>
  <c r="AL136" i="2"/>
  <c r="AM137" i="2"/>
  <c r="AN133" i="2"/>
  <c r="AM135" i="2"/>
  <c r="AM39" i="2"/>
  <c r="AL7" i="2"/>
  <c r="AM122" i="2"/>
  <c r="AM114" i="2"/>
  <c r="AN98" i="2"/>
  <c r="AM82" i="2"/>
  <c r="AL74" i="2"/>
  <c r="AN42" i="2"/>
  <c r="AL34" i="2"/>
  <c r="AL26" i="2"/>
  <c r="AM18" i="2"/>
  <c r="AM10" i="2"/>
  <c r="AN129" i="2"/>
  <c r="AL121" i="2"/>
  <c r="AL113" i="2"/>
  <c r="AL105" i="2"/>
  <c r="AL97" i="2"/>
  <c r="AL81" i="2"/>
  <c r="AL73" i="2"/>
  <c r="AL49" i="2"/>
  <c r="AL41" i="2"/>
  <c r="AM33" i="2"/>
  <c r="AL25" i="2"/>
  <c r="AL9" i="2"/>
  <c r="AM58" i="2"/>
  <c r="AN11" i="2"/>
  <c r="AN118" i="2"/>
  <c r="AM94" i="2"/>
  <c r="AM46" i="2"/>
  <c r="AN30" i="2"/>
  <c r="AM125" i="2"/>
  <c r="AL53" i="2"/>
  <c r="AL131" i="2"/>
  <c r="AL116" i="2"/>
  <c r="AL100" i="2"/>
  <c r="AL92" i="2"/>
  <c r="AM84" i="2"/>
  <c r="AN76" i="2"/>
  <c r="AL68" i="2"/>
  <c r="AN60" i="2"/>
  <c r="AL52" i="2"/>
  <c r="AL44" i="2"/>
  <c r="AL36" i="2"/>
  <c r="AM28" i="2"/>
  <c r="AN12" i="2"/>
  <c r="AL4" i="2"/>
  <c r="AN86" i="2"/>
  <c r="AL37" i="2"/>
  <c r="AL128" i="2"/>
  <c r="AN112" i="2"/>
  <c r="AL104" i="2"/>
  <c r="AN80" i="2"/>
  <c r="AM72" i="2"/>
  <c r="AL64" i="2"/>
  <c r="AL56" i="2"/>
  <c r="AM40" i="2"/>
  <c r="AL16" i="2"/>
  <c r="AL8" i="2"/>
  <c r="AM127" i="2"/>
  <c r="AM119" i="2"/>
  <c r="AL95" i="2"/>
  <c r="AM87" i="2"/>
  <c r="AL79" i="2"/>
  <c r="AL55" i="2"/>
  <c r="AL47" i="2"/>
  <c r="AL39" i="2"/>
  <c r="AN15" i="2"/>
  <c r="AM7" i="2"/>
  <c r="AN135" i="2"/>
  <c r="AL135" i="2"/>
  <c r="AL72" i="2"/>
  <c r="AN64" i="2"/>
  <c r="AN56" i="2"/>
  <c r="AN97" i="2"/>
  <c r="AL123" i="2"/>
  <c r="AL115" i="2"/>
  <c r="AM107" i="2"/>
  <c r="AL99" i="2"/>
  <c r="AL91" i="2"/>
  <c r="AL83" i="2"/>
  <c r="AL75" i="2"/>
  <c r="AM67" i="2"/>
  <c r="AN51" i="2"/>
  <c r="AL43" i="2"/>
  <c r="AN35" i="2"/>
  <c r="AL11" i="2"/>
  <c r="AM3" i="2"/>
  <c r="AN41" i="2"/>
  <c r="AM9" i="2"/>
  <c r="AL122" i="2"/>
  <c r="AL82" i="2"/>
  <c r="AN79" i="2"/>
  <c r="AL114" i="2"/>
  <c r="AM74" i="2"/>
  <c r="AN26" i="2"/>
  <c r="AN2" i="2"/>
  <c r="AL118" i="2"/>
  <c r="AL110" i="2"/>
  <c r="AL102" i="2"/>
  <c r="AL94" i="2"/>
  <c r="AL86" i="2"/>
  <c r="AM78" i="2"/>
  <c r="AL70" i="2"/>
  <c r="AM62" i="2"/>
  <c r="AL46" i="2"/>
  <c r="AL38" i="2"/>
  <c r="AL30" i="2"/>
  <c r="AL22" i="2"/>
  <c r="AL14" i="2"/>
  <c r="AL6" i="2"/>
  <c r="AM105" i="2"/>
  <c r="AM22" i="2"/>
  <c r="AL132" i="2"/>
  <c r="AL125" i="2"/>
  <c r="AL117" i="2"/>
  <c r="AL101" i="2"/>
  <c r="AL93" i="2"/>
  <c r="AL85" i="2"/>
  <c r="AN69" i="2"/>
  <c r="AM53" i="2"/>
  <c r="AL45" i="2"/>
  <c r="AM37" i="2"/>
  <c r="AL21" i="2"/>
  <c r="AN5" i="2"/>
  <c r="AM102" i="2"/>
  <c r="AN49" i="2"/>
  <c r="AL18" i="2"/>
  <c r="AM131" i="2"/>
  <c r="AM116" i="2"/>
  <c r="AM129" i="2"/>
  <c r="AL127" i="2"/>
  <c r="AN122" i="2"/>
  <c r="AL119" i="2"/>
  <c r="AN114" i="2"/>
  <c r="AM112" i="2"/>
  <c r="AL107" i="2"/>
  <c r="AN100" i="2"/>
  <c r="AM98" i="2"/>
  <c r="AN92" i="2"/>
  <c r="AL87" i="2"/>
  <c r="AN82" i="2"/>
  <c r="AM80" i="2"/>
  <c r="AL78" i="2"/>
  <c r="AN72" i="2"/>
  <c r="AM69" i="2"/>
  <c r="AL67" i="2"/>
  <c r="AL62" i="2"/>
  <c r="AL58" i="2"/>
  <c r="AN53" i="2"/>
  <c r="AM51" i="2"/>
  <c r="AN44" i="2"/>
  <c r="AM42" i="2"/>
  <c r="AL40" i="2"/>
  <c r="AN37" i="2"/>
  <c r="AM35" i="2"/>
  <c r="AL33" i="2"/>
  <c r="AL28" i="2"/>
  <c r="AN18" i="2"/>
  <c r="AM15" i="2"/>
  <c r="AM12" i="2"/>
  <c r="AL10" i="2"/>
  <c r="AN7" i="2"/>
  <c r="AM5" i="2"/>
  <c r="AL3" i="2"/>
  <c r="AN131" i="2"/>
  <c r="AL129" i="2"/>
  <c r="AN125" i="2"/>
  <c r="AN116" i="2"/>
  <c r="AL112" i="2"/>
  <c r="AN105" i="2"/>
  <c r="AN102" i="2"/>
  <c r="AM100" i="2"/>
  <c r="AL98" i="2"/>
  <c r="AN94" i="2"/>
  <c r="AM92" i="2"/>
  <c r="AN84" i="2"/>
  <c r="AL80" i="2"/>
  <c r="AN74" i="2"/>
  <c r="AL69" i="2"/>
  <c r="AL51" i="2"/>
  <c r="AN46" i="2"/>
  <c r="AM44" i="2"/>
  <c r="AL42" i="2"/>
  <c r="AN39" i="2"/>
  <c r="AL35" i="2"/>
  <c r="AN22" i="2"/>
  <c r="AL15" i="2"/>
  <c r="AL12" i="2"/>
  <c r="AN9" i="2"/>
  <c r="AL5" i="2"/>
  <c r="AN128" i="2"/>
  <c r="AN121" i="2"/>
  <c r="AM118" i="2"/>
  <c r="AN113" i="2"/>
  <c r="AN110" i="2"/>
  <c r="AN99" i="2"/>
  <c r="AM97" i="2"/>
  <c r="AN91" i="2"/>
  <c r="AM86" i="2"/>
  <c r="AL84" i="2"/>
  <c r="AN81" i="2"/>
  <c r="AM79" i="2"/>
  <c r="AM76" i="2"/>
  <c r="AN68" i="2"/>
  <c r="AM64" i="2"/>
  <c r="AM60" i="2"/>
  <c r="AM56" i="2"/>
  <c r="AM49" i="2"/>
  <c r="AN43" i="2"/>
  <c r="AM41" i="2"/>
  <c r="AN34" i="2"/>
  <c r="AM30" i="2"/>
  <c r="AM26" i="2"/>
  <c r="AN14" i="2"/>
  <c r="AM11" i="2"/>
  <c r="AN4" i="2"/>
  <c r="AL2" i="2"/>
  <c r="AM128" i="2"/>
  <c r="AN123" i="2"/>
  <c r="AM121" i="2"/>
  <c r="AN115" i="2"/>
  <c r="AM113" i="2"/>
  <c r="AM110" i="2"/>
  <c r="AN101" i="2"/>
  <c r="AM99" i="2"/>
  <c r="AN93" i="2"/>
  <c r="AM91" i="2"/>
  <c r="AN83" i="2"/>
  <c r="AM81" i="2"/>
  <c r="AL76" i="2"/>
  <c r="AN73" i="2"/>
  <c r="AN70" i="2"/>
  <c r="AM68" i="2"/>
  <c r="AL60" i="2"/>
  <c r="AN52" i="2"/>
  <c r="AN45" i="2"/>
  <c r="AM43" i="2"/>
  <c r="AN36" i="2"/>
  <c r="AM34" i="2"/>
  <c r="AN21" i="2"/>
  <c r="AN16" i="2"/>
  <c r="AM14" i="2"/>
  <c r="AN6" i="2"/>
  <c r="AM4" i="2"/>
  <c r="AM2" i="2"/>
  <c r="AM123" i="2"/>
  <c r="AN117" i="2"/>
  <c r="AM115" i="2"/>
  <c r="AN104" i="2"/>
  <c r="AM101" i="2"/>
  <c r="AN95" i="2"/>
  <c r="AM93" i="2"/>
  <c r="AN85" i="2"/>
  <c r="AM83" i="2"/>
  <c r="AN75" i="2"/>
  <c r="AM73" i="2"/>
  <c r="AM70" i="2"/>
  <c r="AN55" i="2"/>
  <c r="AM52" i="2"/>
  <c r="AN47" i="2"/>
  <c r="AM45" i="2"/>
  <c r="AN38" i="2"/>
  <c r="AM36" i="2"/>
  <c r="AN25" i="2"/>
  <c r="AM21" i="2"/>
  <c r="AM16" i="2"/>
  <c r="AN8" i="2"/>
  <c r="AM6" i="2"/>
  <c r="AM133" i="2"/>
  <c r="AN127" i="2"/>
  <c r="AN119" i="2"/>
  <c r="AM117" i="2"/>
  <c r="AN107" i="2"/>
  <c r="AM104" i="2"/>
  <c r="AM95" i="2"/>
  <c r="AN87" i="2"/>
  <c r="AM85" i="2"/>
  <c r="AN78" i="2"/>
  <c r="AM75" i="2"/>
  <c r="AN67" i="2"/>
  <c r="AN62" i="2"/>
  <c r="AN58" i="2"/>
  <c r="AM55" i="2"/>
  <c r="AM47" i="2"/>
  <c r="AN40" i="2"/>
  <c r="AM38" i="2"/>
  <c r="AN33" i="2"/>
  <c r="AN28" i="2"/>
  <c r="AM25" i="2"/>
  <c r="AN10" i="2"/>
  <c r="AM8" i="2"/>
  <c r="AN3" i="2"/>
  <c r="AL133" i="2"/>
  <c r="AN132" i="2"/>
  <c r="AM132" i="2"/>
  <c r="F88" i="2"/>
  <c r="F89" i="2"/>
  <c r="F90" i="2"/>
  <c r="F91" i="2"/>
  <c r="F92" i="2"/>
  <c r="F93" i="2"/>
  <c r="F94" i="2"/>
  <c r="F95" i="2"/>
  <c r="AO180" i="2" l="1"/>
  <c r="AO165" i="2"/>
  <c r="AO173" i="2"/>
  <c r="AO177" i="2"/>
  <c r="AO176" i="2"/>
  <c r="AO171" i="2"/>
  <c r="AO168" i="2"/>
  <c r="AO166" i="2"/>
  <c r="AO167" i="2"/>
  <c r="AO164" i="2"/>
  <c r="AO163" i="2"/>
  <c r="AO142" i="2"/>
  <c r="AO162" i="2"/>
  <c r="AO157" i="2"/>
  <c r="AO158" i="2"/>
  <c r="AO195" i="2"/>
  <c r="AO155" i="2"/>
  <c r="AO154" i="2"/>
  <c r="AO184" i="2"/>
  <c r="AO200" i="2"/>
  <c r="AO186" i="2"/>
  <c r="AO25" i="2"/>
  <c r="AO153" i="2"/>
  <c r="AO189" i="2"/>
  <c r="AO141" i="2"/>
  <c r="AO151" i="2"/>
  <c r="AO191" i="2"/>
  <c r="AO193" i="2"/>
  <c r="AO149" i="2"/>
  <c r="AO187" i="2"/>
  <c r="AO197" i="2"/>
  <c r="AO188" i="2"/>
  <c r="AO144" i="2"/>
  <c r="AO182" i="2"/>
  <c r="AO183" i="2"/>
  <c r="AO199" i="2"/>
  <c r="AO192" i="2"/>
  <c r="AO137" i="2"/>
  <c r="AO190" i="2"/>
  <c r="AO198" i="2"/>
  <c r="AO185" i="2"/>
  <c r="AO194" i="2"/>
  <c r="AO146" i="2"/>
  <c r="AO147" i="2"/>
  <c r="AO136" i="2"/>
  <c r="AO143" i="2"/>
  <c r="AO138" i="2"/>
  <c r="AO139" i="2"/>
  <c r="AO128" i="2"/>
  <c r="AO133" i="2"/>
  <c r="AO44" i="2"/>
  <c r="AO9" i="2"/>
  <c r="AO7" i="2"/>
  <c r="AO81" i="2"/>
  <c r="AO34" i="2"/>
  <c r="AO74" i="2"/>
  <c r="AO129" i="2"/>
  <c r="AO105" i="2"/>
  <c r="AO26" i="2"/>
  <c r="AO113" i="2"/>
  <c r="AO47" i="2"/>
  <c r="AO116" i="2"/>
  <c r="AO73" i="2"/>
  <c r="AO121" i="2"/>
  <c r="AO97" i="2"/>
  <c r="AO95" i="2"/>
  <c r="AO115" i="2"/>
  <c r="AO42" i="2"/>
  <c r="AO41" i="2"/>
  <c r="AO49" i="2"/>
  <c r="AO98" i="2"/>
  <c r="AO86" i="2"/>
  <c r="AO8" i="2"/>
  <c r="AO21" i="2"/>
  <c r="AO30" i="2"/>
  <c r="AO125" i="2"/>
  <c r="AO36" i="2"/>
  <c r="AO118" i="2"/>
  <c r="AO11" i="2"/>
  <c r="AO99" i="2"/>
  <c r="AO56" i="2"/>
  <c r="AO102" i="2"/>
  <c r="AO40" i="2"/>
  <c r="AO68" i="2"/>
  <c r="AO75" i="2"/>
  <c r="AO117" i="2"/>
  <c r="AO16" i="2"/>
  <c r="AO15" i="2"/>
  <c r="AO92" i="2"/>
  <c r="AO79" i="2"/>
  <c r="AO85" i="2"/>
  <c r="AO43" i="2"/>
  <c r="AO100" i="2"/>
  <c r="AO107" i="2"/>
  <c r="AO132" i="2"/>
  <c r="AO60" i="2"/>
  <c r="AO12" i="2"/>
  <c r="AO51" i="2"/>
  <c r="AO122" i="2"/>
  <c r="AO70" i="2"/>
  <c r="AO10" i="2"/>
  <c r="AO76" i="2"/>
  <c r="AO4" i="2"/>
  <c r="AO72" i="2"/>
  <c r="AO55" i="2"/>
  <c r="AO2" i="2"/>
  <c r="AO52" i="2"/>
  <c r="AO123" i="2"/>
  <c r="AO131" i="2"/>
  <c r="AO53" i="2"/>
  <c r="AO37" i="2"/>
  <c r="AO62" i="2"/>
  <c r="AO104" i="2"/>
  <c r="AO91" i="2"/>
  <c r="AO127" i="2"/>
  <c r="AO93" i="2"/>
  <c r="AO46" i="2"/>
  <c r="AO82" i="2"/>
  <c r="AO135" i="2"/>
  <c r="AO69" i="2"/>
  <c r="AO35" i="2"/>
  <c r="AO80" i="2"/>
  <c r="AO112" i="2"/>
  <c r="AO64" i="2"/>
  <c r="AO39" i="2"/>
  <c r="AO5" i="2"/>
  <c r="AO67" i="2"/>
  <c r="AO83" i="2"/>
  <c r="AO101" i="2"/>
  <c r="AO110" i="2"/>
  <c r="AO38" i="2"/>
  <c r="AO22" i="2"/>
  <c r="AO28" i="2"/>
  <c r="AO45" i="2"/>
  <c r="AO33" i="2"/>
  <c r="AO119" i="2"/>
  <c r="AO6" i="2"/>
  <c r="AO14" i="2"/>
  <c r="AO94" i="2"/>
  <c r="AO18" i="2"/>
  <c r="AO114" i="2"/>
  <c r="AO3" i="2"/>
  <c r="AO87" i="2"/>
  <c r="AO58" i="2"/>
  <c r="AO84" i="2"/>
  <c r="AO7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<sst xmlns="http://schemas.openxmlformats.org/spreadsheetml/2006/main" count="4139" uniqueCount="388">
  <si>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</si>
  <si>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</si>
  <si>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</si>
  <si>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</si>
  <si>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</si>
  <si>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</si>
  <si>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</si>
  <si>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</si>
  <si>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</si>
  <si>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</si>
  <si>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</si>
  <si>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</si>
  <si>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</si>
  <si>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</si>
  <si>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</si>
  <si>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</si>
  <si>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</si>
  <si>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</si>
  <si>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</si>
  <si>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</si>
  <si>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</si>
  <si>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</si>
  <si>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</si>
  <si>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</si>
  <si>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</si>
  <si>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</si>
  <si>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</si>
  <si>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</si>
  <si>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</si>
  <si>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</si>
  <si>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</si>
  <si>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</si>
  <si>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</si>
  <si>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</si>
  <si>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</si>
  <si>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</si>
  <si>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</si>
  <si>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</si>
  <si>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</si>
  <si>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</si>
  <si>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</si>
  <si>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</si>
  <si>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</si>
  <si>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</si>
  <si>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</si>
  <si>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</si>
  <si>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</si>
  <si>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</si>
  <si>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</si>
  <si>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</si>
  <si>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</si>
  <si>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</si>
  <si>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</si>
  <si>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</si>
  <si>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</si>
  <si>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</si>
  <si>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</si>
  <si>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</si>
  <si>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</si>
  <si>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</si>
  <si>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</si>
  <si>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</si>
  <si>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</si>
  <si>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</si>
  <si>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</si>
  <si>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</si>
  <si>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</si>
  <si>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</si>
  <si>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</si>
  <si>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</si>
  <si>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</si>
  <si>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</si>
  <si>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</si>
  <si>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</si>
  <si>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</si>
  <si>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</si>
  <si>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</si>
  <si>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</si>
  <si>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</si>
  <si>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</si>
  <si>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</si>
  <si>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</si>
  <si>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</si>
  <si>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</si>
  <si>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</si>
  <si>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</si>
  <si>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</si>
  <si>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</si>
  <si>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</si>
  <si>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</si>
  <si>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</si>
  <si>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</si>
  <si>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</si>
  <si>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</si>
  <si>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</si>
  <si>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</si>
  <si>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</si>
  <si>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</si>
  <si>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</si>
  <si>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</si>
  <si>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</si>
  <si>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</si>
  <si>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</si>
  <si>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</si>
  <si>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</si>
  <si>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</si>
  <si>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</si>
  <si>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</si>
  <si>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</si>
  <si>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</si>
  <si>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</si>
  <si>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</si>
  <si>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</si>
  <si>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</si>
  <si>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</si>
  <si>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</si>
  <si>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</si>
  <si>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</si>
  <si>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</si>
  <si>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</si>
  <si>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</si>
  <si>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</si>
  <si>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</si>
  <si>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</si>
  <si>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</si>
  <si>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</si>
  <si>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</si>
  <si>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</si>
  <si>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</si>
  <si>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</si>
  <si>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</si>
  <si>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</si>
  <si>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</si>
  <si>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</si>
  <si>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</si>
  <si>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</si>
  <si>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</si>
  <si>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</si>
  <si>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</si>
  <si>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</si>
  <si>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</si>
  <si>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</si>
  <si>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</si>
  <si>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</si>
  <si>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</si>
  <si>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</si>
  <si>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</si>
  <si>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</si>
  <si>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</si>
  <si>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</si>
  <si>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</si>
  <si>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</si>
  <si>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</si>
  <si>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</si>
  <si>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</si>
  <si>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</si>
  <si>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</si>
  <si>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</si>
  <si>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</si>
  <si>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</si>
  <si>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</si>
  <si>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</si>
  <si>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</si>
  <si>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</si>
  <si>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</si>
  <si>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</si>
  <si>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</si>
  <si>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</si>
  <si>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</si>
  <si>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</si>
  <si>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</si>
  <si>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</si>
  <si>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</si>
  <si>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</si>
  <si>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</si>
  <si>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</si>
  <si>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</si>
  <si>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</si>
  <si>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</si>
  <si>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</si>
  <si>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</si>
  <si>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</si>
  <si>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</si>
  <si>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</si>
  <si>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</si>
  <si>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</si>
  <si>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</si>
  <si>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</si>
  <si>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</si>
  <si>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</si>
  <si>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</si>
  <si>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</si>
  <si>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</si>
  <si>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</si>
  <si>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</si>
  <si>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</si>
  <si>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</si>
  <si>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</si>
  <si>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</si>
  <si>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</si>
  <si>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</si>
  <si>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</si>
  <si>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</si>
  <si>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</si>
  <si>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</si>
  <si>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</si>
  <si>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</si>
  <si>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</si>
  <si>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</si>
  <si>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</si>
  <si>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</si>
  <si>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</si>
  <si>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</si>
  <si>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</si>
  <si>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</si>
  <si>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</si>
  <si>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</si>
  <si>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</si>
  <si>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</si>
  <si>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</si>
  <si>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</si>
  <si>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</si>
  <si>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</si>
  <si>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</si>
  <si>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</si>
  <si>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</si>
  <si>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</si>
  <si>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</si>
  <si>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</si>
  <si>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</si>
  <si>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</si>
  <si>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</si>
  <si>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</si>
  <si>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</si>
  <si>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</si>
  <si>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</si>
  <si>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</si>
  <si>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</si>
  <si>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</si>
  <si>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</si>
  <si>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</si>
  <si>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</si>
  <si>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</si>
  <si>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</si>
  <si>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</si>
  <si>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</si>
  <si>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</si>
  <si>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</si>
  <si>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</si>
  <si>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</si>
  <si>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</si>
  <si>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</si>
  <si>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</si>
  <si>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</si>
  <si>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</si>
  <si>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</si>
  <si>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</si>
  <si>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</si>
  <si>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</si>
  <si>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</si>
  <si>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</si>
  <si>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</si>
  <si>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</si>
  <si>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</si>
  <si>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</si>
  <si>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</si>
  <si>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</si>
  <si>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</si>
  <si>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</si>
  <si>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</si>
  <si>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</si>
  <si>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</si>
  <si>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</si>
  <si>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</si>
  <si>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</si>
  <si>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</si>
  <si>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</si>
  <si>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</si>
  <si>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</si>
  <si>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</si>
  <si>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</si>
  <si>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</si>
  <si>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</si>
  <si>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</si>
  <si>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</si>
  <si>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</si>
  <si>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</si>
  <si>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</si>
  <si>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</si>
  <si>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</si>
  <si>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</si>
  <si>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</si>
  <si>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</si>
  <si>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</si>
  <si>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</si>
  <si>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</si>
  <si>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</si>
  <si>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</si>
  <si>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</si>
  <si>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</si>
  <si>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</si>
  <si>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</si>
  <si>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</si>
  <si>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</si>
  <si>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</si>
  <si>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</si>
  <si>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</si>
  <si>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</si>
  <si>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</si>
  <si>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</si>
  <si>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</si>
  <si>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</si>
  <si>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</si>
  <si>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</si>
  <si>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</si>
  <si>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</si>
  <si>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</si>
  <si>
    <t>Dollars to Donuts</t>
  </si>
  <si>
    <t>Root</t>
  </si>
  <si>
    <t>Race for the Galaxy</t>
  </si>
  <si>
    <t>matching</t>
  </si>
  <si>
    <t>total_mechanics</t>
  </si>
  <si>
    <t>Now Boarding</t>
  </si>
  <si>
    <t>Lost Cities</t>
  </si>
  <si>
    <t>4</t>
  </si>
  <si>
    <t>turn_role_order</t>
  </si>
  <si>
    <t>Deep Space D-6 Armada</t>
  </si>
  <si>
    <t>The Isle of Cats</t>
  </si>
  <si>
    <t>Bruxelles 1897</t>
  </si>
  <si>
    <t>Cascadia</t>
  </si>
  <si>
    <t>Brew</t>
  </si>
  <si>
    <t>Bonfire</t>
  </si>
  <si>
    <t>That Time You Killed Me</t>
  </si>
  <si>
    <t>king_hill</t>
  </si>
  <si>
    <t>Seize the Bean</t>
  </si>
  <si>
    <t>Port Royale</t>
  </si>
  <si>
    <t>Robotech: Reconstruction</t>
  </si>
  <si>
    <t>negotiation</t>
  </si>
  <si>
    <t>Terra Mystica</t>
  </si>
  <si>
    <t>This War of Mine</t>
  </si>
  <si>
    <t>Now or Never</t>
  </si>
  <si>
    <t>Rush MD</t>
  </si>
  <si>
    <t>Meadow</t>
  </si>
  <si>
    <t>Verdant</t>
  </si>
  <si>
    <t>Port Royal</t>
  </si>
  <si>
    <t>tech_tree</t>
  </si>
  <si>
    <t>action_timer</t>
  </si>
  <si>
    <t>real_time</t>
  </si>
  <si>
    <t>work_place_diff</t>
  </si>
  <si>
    <t>elapse_real_time_ending</t>
  </si>
  <si>
    <t>Steampunk Rally</t>
  </si>
  <si>
    <t>Cape May</t>
  </si>
  <si>
    <t>Caverna</t>
  </si>
  <si>
    <t>Holdfast: Russia 1941-1942</t>
  </si>
  <si>
    <t>open_drafting</t>
  </si>
  <si>
    <t>closed_draft</t>
  </si>
  <si>
    <t>resource_move</t>
  </si>
  <si>
    <t>track_movement</t>
  </si>
  <si>
    <t>Phantom Ink</t>
  </si>
  <si>
    <t>deduction</t>
  </si>
  <si>
    <t>target_clues</t>
  </si>
  <si>
    <t>Paint the Roses</t>
  </si>
  <si>
    <t>Android: Netrunner</t>
  </si>
  <si>
    <t>Viticulture World</t>
  </si>
  <si>
    <t>Distilled</t>
  </si>
  <si>
    <t>Dog Park</t>
  </si>
  <si>
    <t>Parks</t>
  </si>
  <si>
    <t>Transmissions</t>
  </si>
  <si>
    <t>deck_construction</t>
  </si>
  <si>
    <t>Momiji</t>
  </si>
  <si>
    <t>PARKS</t>
  </si>
  <si>
    <t>Radlands</t>
  </si>
  <si>
    <t>single_loser</t>
  </si>
  <si>
    <t>Piepmatz</t>
  </si>
  <si>
    <t>Moon Base</t>
  </si>
  <si>
    <t>The Adventures of Robin Hood</t>
  </si>
  <si>
    <t>Pathfinder Adventure Card Gasme</t>
  </si>
  <si>
    <t>Mini Express</t>
  </si>
  <si>
    <t>The Shores of Tripoli</t>
  </si>
  <si>
    <t>Yura Yura Penguin</t>
  </si>
  <si>
    <t>yess</t>
  </si>
  <si>
    <t>CULTivate</t>
  </si>
  <si>
    <t>Tabriz</t>
  </si>
  <si>
    <t>The Spill</t>
  </si>
  <si>
    <t>finale</t>
  </si>
  <si>
    <t>Spire's End: Hildegard</t>
  </si>
  <si>
    <t>reroll_lock</t>
  </si>
  <si>
    <t>Bot 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</si>
</sst>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GA210"/>
  <sheetViews>
    <sheetView tabSelected="1" zoomScale="55" zoomScaleNormal="55" workbookViewId="0">
      <pane ySplit="1" topLeftCell="A146" activePane="bottomLeft" state="frozen"/>
      <selection pane="bottomLeft" activeCell="AS185" sqref="AS185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6" customWidth="1"/>
    <col min="4" max="4" width="12.5703125" style="1" customWidth="1"/>
    <col min="5" max="5" width="12.28515625" style="1" customWidth="1"/>
    <col min="6" max="6" width="11.5703125" style="1" customWidth="1"/>
    <col min="7" max="7" width="11.85546875" style="1" customWidth="1"/>
    <col min="8" max="8" width="7.140625" style="1" customWidth="1"/>
    <col min="9" max="9" width="8.140625" style="1" customWidth="1"/>
    <col min="10" max="10" width="5.28515625" style="1" customWidth="1"/>
    <col min="11" max="11" width="13.140625" style="1" customWidth="1"/>
    <col min="12" max="12" width="8.140625" style="1" customWidth="1"/>
    <col min="13" max="13" width="10.85546875" style="1" customWidth="1"/>
    <col min="14" max="14" width="18.5703125" style="1" customWidth="1"/>
    <col min="15" max="15" width="20.42578125" style="1" customWidth="1"/>
    <col min="16" max="16" width="11.85546875" style="1" customWidth="1"/>
    <col min="17" max="17" width="15.7109375" style="1" customWidth="1"/>
    <col min="18" max="18" width="11.5703125" style="1" customWidth="1"/>
    <col min="19" max="19" width="19.42578125" style="1" customWidth="1"/>
    <col min="20" max="20" width="21.140625" style="1" customWidth="1"/>
    <col min="21" max="21" width="12.5703125" style="1" customWidth="1"/>
    <col min="22" max="22" width="16.5703125" style="1" customWidth="1"/>
    <col min="23" max="23" width="11.85546875" style="1" customWidth="1"/>
    <col min="24" max="24" width="19.5703125" style="1" customWidth="1"/>
    <col min="25" max="25" width="21.42578125" style="1" customWidth="1"/>
    <col min="26" max="26" width="12.85546875" style="1" customWidth="1"/>
    <col min="27" max="27" width="16.7109375" style="1" customWidth="1"/>
    <col min="28" max="28" width="11.5703125" style="1" customWidth="1"/>
    <col min="29" max="29" width="19.42578125" style="1" customWidth="1"/>
    <col min="30" max="30" width="21.140625" style="1" customWidth="1"/>
    <col min="31" max="31" width="12.5703125" style="1" customWidth="1"/>
    <col min="32" max="32" width="16.5703125" style="1" customWidth="1"/>
    <col min="33" max="33" width="14.7109375" style="1" customWidth="1"/>
    <col min="34" max="34" width="22.42578125" style="1" customWidth="1"/>
    <col min="35" max="35" width="24.5703125" style="1" customWidth="1"/>
    <col min="36" max="36" width="15.7109375" style="1" customWidth="1"/>
    <col min="37" max="37" width="19.85546875" style="1" customWidth="1"/>
    <col min="38" max="40" width="16.7109375" style="1" customWidth="1"/>
    <col min="41" max="41" width="16" style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0" width="16.7109375" style="1" bestFit="1" customWidth="1"/>
    <col min="51" max="51" width="18" style="1" bestFit="1" customWidth="1"/>
    <col min="52" max="52" width="24.28515625" style="1" bestFit="1" customWidth="1"/>
    <col min="53" max="54" width="16.28515625" style="1" bestFit="1" customWidth="1"/>
    <col min="55" max="55" width="13.7109375" style="1" bestFit="1" customWidth="1"/>
    <col min="56" max="56" width="14.7109375" style="1" bestFit="1" customWidth="1"/>
    <col min="57" max="57" width="16.28515625" style="1" bestFit="1" customWidth="1"/>
    <col min="58" max="58" width="13.42578125" style="1" bestFit="1" customWidth="1"/>
    <col min="59" max="59" width="14.140625" style="1" bestFit="1" customWidth="1"/>
    <col min="60" max="60" width="11.28515625" style="1" bestFit="1" customWidth="1"/>
    <col min="61" max="61" width="17" style="1" bestFit="1" customWidth="1"/>
    <col min="62" max="62" width="22.28515625" style="1" bestFit="1" customWidth="1"/>
    <col min="63" max="63" width="23.7109375" style="1" bestFit="1" customWidth="1"/>
    <col min="64" max="64" width="17" style="1" bestFit="1" customWidth="1"/>
    <col min="65" max="65" width="7.140625" style="1" bestFit="1" customWidth="1"/>
    <col min="66" max="66" width="8.42578125" style="1" bestFit="1" customWidth="1"/>
    <col min="67" max="67" width="24.85546875" style="1" bestFit="1" customWidth="1"/>
    <col min="68" max="68" width="14.7109375" style="1" bestFit="1" customWidth="1"/>
    <col min="69" max="69" width="16.5703125" style="1" bestFit="1" customWidth="1"/>
    <col min="70" max="70" width="13.7109375" style="1" bestFit="1" customWidth="1"/>
    <col min="71" max="71" width="9.28515625" style="1" bestFit="1" customWidth="1"/>
    <col min="72" max="72" width="13.85546875" style="1" bestFit="1" customWidth="1"/>
    <col min="73" max="73" width="18" style="1" bestFit="1" customWidth="1"/>
    <col min="74" max="74" width="22" style="1" customWidth="1"/>
    <col min="75" max="75" width="12.85546875" style="1" bestFit="1" customWidth="1"/>
    <col min="76" max="76" width="14.7109375" style="1" bestFit="1" customWidth="1"/>
    <col min="77" max="77" width="10.5703125" style="1" bestFit="1" customWidth="1"/>
    <col min="78" max="78" width="12.85546875" style="1" bestFit="1" customWidth="1"/>
    <col min="79" max="79" width="15.7109375" style="1" bestFit="1" customWidth="1"/>
    <col min="80" max="80" width="26.140625" style="1" bestFit="1" customWidth="1"/>
    <col min="81" max="81" width="26.140625" style="1" customWidth="1"/>
    <col min="82" max="82" width="16.28515625" style="1" bestFit="1" customWidth="1"/>
    <col min="83" max="83" width="16.28515625" style="1" customWidth="1"/>
    <col min="84" max="84" width="12.85546875" style="1" bestFit="1" customWidth="1"/>
    <col min="85" max="85" width="15.140625" style="1" bestFit="1" customWidth="1"/>
    <col min="86" max="86" width="9.28515625" style="1" bestFit="1" customWidth="1"/>
    <col min="87" max="87" width="10.5703125" style="1" bestFit="1" customWidth="1"/>
    <col min="88" max="88" width="25.5703125" style="1" bestFit="1" customWidth="1"/>
    <col min="89" max="89" width="18.5703125" style="1" bestFit="1" customWidth="1"/>
    <col min="90" max="90" width="7.7109375" style="1" customWidth="1"/>
    <col min="91" max="91" width="8.42578125" style="1" bestFit="1" customWidth="1"/>
    <col min="92" max="92" width="8.42578125" style="1" customWidth="1"/>
    <col min="93" max="93" width="7.7109375" style="1" bestFit="1" customWidth="1"/>
    <col min="94" max="94" width="15.42578125" style="1" bestFit="1" customWidth="1"/>
    <col min="95" max="95" width="16.28515625" style="1" bestFit="1" customWidth="1"/>
    <col min="96" max="96" width="19.140625" style="1" bestFit="1" customWidth="1"/>
    <col min="97" max="97" width="10" style="1" bestFit="1" customWidth="1"/>
    <col min="98" max="98" width="14.140625" style="1" bestFit="1" customWidth="1"/>
    <col min="99" max="99" width="12.85546875" style="1" bestFit="1" customWidth="1"/>
    <col min="100" max="100" width="11.5703125" style="1" bestFit="1" customWidth="1"/>
    <col min="101" max="101" width="24.85546875" style="1" bestFit="1" customWidth="1"/>
    <col min="102" max="102" width="8.140625" style="1" bestFit="1" customWidth="1"/>
    <col min="103" max="103" width="29.28515625" style="1" bestFit="1" customWidth="1"/>
    <col min="104" max="104" width="10" style="1" bestFit="1" customWidth="1"/>
    <col min="105" max="105" width="10" style="1" customWidth="1"/>
    <col min="106" max="106" width="9" style="1" bestFit="1" customWidth="1"/>
    <col min="107" max="107" width="7.7109375" style="1" bestFit="1" customWidth="1"/>
    <col min="108" max="108" width="13.7109375" style="1" bestFit="1" customWidth="1"/>
    <col min="109" max="109" width="14.140625" style="1" bestFit="1" customWidth="1"/>
    <col min="110" max="110" width="10.5703125" style="1" bestFit="1" customWidth="1"/>
    <col min="111" max="111" width="9" style="1" bestFit="1" customWidth="1"/>
    <col min="112" max="112" width="14.7109375" style="1" bestFit="1" customWidth="1"/>
    <col min="113" max="113" width="15.7109375" style="1" bestFit="1" customWidth="1"/>
    <col min="114" max="114" width="10" style="1" bestFit="1" customWidth="1"/>
    <col min="115" max="115" width="8" style="1" bestFit="1" customWidth="1"/>
    <col min="116" max="116" width="12.28515625" style="1" bestFit="1" customWidth="1"/>
    <col min="117" max="117" width="9" style="1" bestFit="1" customWidth="1"/>
    <col min="118" max="118" width="16.28515625" style="1" bestFit="1" customWidth="1"/>
    <col min="119" max="119" width="17" style="1" bestFit="1" customWidth="1"/>
    <col min="120" max="120" width="21.140625" style="1" bestFit="1" customWidth="1"/>
    <col min="121" max="121" width="12.28515625" style="1" bestFit="1" customWidth="1"/>
    <col min="122" max="122" width="17" style="1" bestFit="1" customWidth="1"/>
    <col min="123" max="123" width="17" style="1" customWidth="1"/>
    <col min="124" max="124" width="21.7109375" style="1" bestFit="1" customWidth="1"/>
    <col min="125" max="126" width="19.5703125" style="1" customWidth="1"/>
    <col min="127" max="127" width="13.85546875" style="1" customWidth="1"/>
    <col min="128" max="128" width="17.5703125" style="1" bestFit="1" customWidth="1"/>
    <col min="129" max="129" width="20.7109375" style="1" bestFit="1" customWidth="1"/>
    <col min="130" max="130" width="15.42578125" style="1" bestFit="1" customWidth="1"/>
    <col min="131" max="131" width="16.28515625" style="1" bestFit="1" customWidth="1"/>
    <col min="132" max="132" width="15.7109375" style="1" bestFit="1" customWidth="1"/>
    <col min="133" max="133" width="16" style="1" bestFit="1" customWidth="1"/>
    <col min="134" max="134" width="11" style="1" bestFit="1" customWidth="1"/>
    <col min="135" max="135" width="5.5703125" style="1" bestFit="1" customWidth="1"/>
    <col min="136" max="136" width="14.7109375" style="1" bestFit="1" customWidth="1"/>
    <col min="137" max="139" width="14.7109375" style="1" customWidth="1"/>
    <col min="140" max="140" width="13.42578125" style="1" bestFit="1" customWidth="1"/>
    <col min="141" max="141" width="7.7109375" style="1" bestFit="1" customWidth="1"/>
    <col min="142" max="142" width="28.7109375" style="1" bestFit="1" customWidth="1"/>
    <col min="143" max="143" width="17.85546875" style="1" bestFit="1" customWidth="1"/>
    <col min="144" max="144" width="12.140625" style="1" bestFit="1" customWidth="1"/>
    <col min="145" max="145" width="20.140625" style="1" bestFit="1" customWidth="1"/>
    <col min="146" max="146" width="21.140625" style="1" bestFit="1" customWidth="1"/>
    <col min="147" max="147" width="12.140625" style="1" bestFit="1" customWidth="1"/>
    <col min="148" max="148" width="15" style="1" bestFit="1" customWidth="1"/>
    <col min="149" max="149" width="20.140625" style="1" bestFit="1" customWidth="1"/>
    <col min="150" max="150" width="11" style="1" bestFit="1" customWidth="1"/>
    <col min="151" max="151" width="13.140625" style="1" bestFit="1" customWidth="1"/>
    <col min="152" max="152" width="11.85546875" style="1" bestFit="1" customWidth="1"/>
    <col min="153" max="153" width="5.85546875" style="1" bestFit="1" customWidth="1"/>
    <col min="154" max="154" width="16" style="1" bestFit="1" customWidth="1"/>
    <col min="155" max="155" width="15.140625" style="1" bestFit="1" customWidth="1"/>
    <col min="156" max="156" width="13.140625" style="1" bestFit="1" customWidth="1"/>
    <col min="157" max="157" width="12.28515625" style="1" bestFit="1" customWidth="1"/>
    <col min="158" max="158" width="15" style="1" bestFit="1" customWidth="1"/>
    <col min="159" max="159" width="10.5703125" style="1" bestFit="1" customWidth="1"/>
    <col min="160" max="160" width="13.42578125" style="1" bestFit="1" customWidth="1"/>
    <col min="161" max="161" width="13.140625" style="1" bestFit="1" customWidth="1"/>
    <col min="162" max="162" width="13.140625" style="1" customWidth="1"/>
    <col min="163" max="163" width="14.140625" style="1" bestFit="1" customWidth="1"/>
    <col min="164" max="164" width="11.5703125" style="1" bestFit="1" customWidth="1"/>
    <col min="165" max="165" width="17" style="1" bestFit="1" customWidth="1"/>
    <col min="166" max="166" width="17" style="1" customWidth="1"/>
    <col min="167" max="167" width="8.42578125" style="1" bestFit="1" customWidth="1"/>
    <col min="168" max="169" width="12.85546875" style="1" bestFit="1" customWidth="1"/>
    <col min="170" max="170" width="13.42578125" style="1" bestFit="1" customWidth="1"/>
    <col min="171" max="171" width="11.28515625" style="1" bestFit="1" customWidth="1"/>
    <col min="172" max="172" width="10.28515625" style="1" bestFit="1" customWidth="1"/>
    <col min="173" max="173" width="17.5703125" style="1" bestFit="1" customWidth="1"/>
    <col min="174" max="174" width="14.42578125" style="1" bestFit="1" customWidth="1"/>
    <col min="175" max="175" width="16.7109375" style="1" bestFit="1" customWidth="1"/>
    <col min="176" max="176" width="18" style="1" bestFit="1" customWidth="1"/>
    <col min="177" max="177" width="24.85546875" style="1" bestFit="1" customWidth="1"/>
    <col min="178" max="178" width="22.42578125" style="1" customWidth="1"/>
    <col min="179" max="179" width="15.42578125" style="1" bestFit="1" customWidth="1"/>
    <col min="180" max="180" width="16.7109375" style="1" bestFit="1" customWidth="1"/>
    <col min="181" max="181" width="19.140625" style="1" bestFit="1" customWidth="1"/>
    <col min="182" max="182" width="18" style="1" bestFit="1" customWidth="1"/>
    <col min="183" max="183" width="19.140625" style="1" customWidth="1"/>
    <col min="184" max="16384" width="9" style="1"/>
  </cols>
  <sheetData>
    <row r="1" spans="1:183" x14ac:dyDescent="0.25">
      <c r="A1" s="1" t="s">
        <v>148</v>
      </c>
      <c r="B1" s="1" t="s">
        <v>149</v>
      </c>
      <c r="C1" s="6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179</v>
      </c>
      <c r="AG1" s="1" t="s">
        <v>180</v>
      </c>
      <c r="AH1" s="1" t="s">
        <v>181</v>
      </c>
      <c r="AI1" s="1" t="s">
        <v>182</v>
      </c>
      <c r="AJ1" s="1" t="s">
        <v>183</v>
      </c>
      <c r="AK1" s="1" t="s">
        <v>184</v>
      </c>
      <c r="AL1" s="1" t="s">
        <v>185</v>
      </c>
      <c r="AM1" s="1" t="s">
        <v>186</v>
      </c>
      <c r="AN1" s="1" t="s">
        <v>187</v>
      </c>
      <c r="AO1" s="1" t="s">
        <v>188</v>
      </c>
      <c r="AP1" s="1" t="s">
        <v>189</v>
      </c>
      <c r="AQ1" s="1" t="s">
        <v>190</v>
      </c>
      <c r="AR1" s="1" t="s">
        <v>191</v>
      </c>
      <c r="AS1" s="1" t="s">
        <v>192</v>
      </c>
      <c r="AT1" s="1" t="s">
        <v>193</v>
      </c>
      <c r="AU1" s="1" t="s">
        <v>194</v>
      </c>
      <c r="AV1" s="1" t="s">
        <v>195</v>
      </c>
      <c r="AW1" s="1" t="s">
        <v>196</v>
      </c>
      <c r="AX1" s="1" t="s">
        <v>321</v>
      </c>
      <c r="AY1" s="1" t="s">
        <v>223</v>
      </c>
      <c r="AZ1" s="1" t="s">
        <v>215</v>
      </c>
      <c r="BA1" s="1" t="s">
        <v>227</v>
      </c>
      <c r="BB1" s="1" t="s">
        <v>211</v>
      </c>
      <c r="BC1" s="1" t="s">
        <v>224</v>
      </c>
      <c r="BD1" s="1" t="s">
        <v>204</v>
      </c>
      <c r="BE1" s="1" t="s">
        <v>222</v>
      </c>
      <c r="BF1" s="1" t="s">
        <v>346</v>
      </c>
      <c r="BG1" s="1" t="s">
        <v>218</v>
      </c>
      <c r="BH1" s="1" t="s">
        <v>265</v>
      </c>
      <c r="BI1" s="1" t="s">
        <v>206</v>
      </c>
      <c r="BJ1" s="1" t="s">
        <v>249</v>
      </c>
      <c r="BK1" s="1" t="s">
        <v>231</v>
      </c>
      <c r="BL1" s="1" t="s">
        <v>208</v>
      </c>
      <c r="BM1" s="1" t="s">
        <v>220</v>
      </c>
      <c r="BN1" s="1" t="s">
        <v>217</v>
      </c>
      <c r="BO1" s="1" t="s">
        <v>275</v>
      </c>
      <c r="BP1" s="1" t="s">
        <v>203</v>
      </c>
      <c r="BQ1" s="1" t="s">
        <v>258</v>
      </c>
      <c r="BR1" s="1" t="s">
        <v>216</v>
      </c>
      <c r="BS1" s="1" t="s">
        <v>247</v>
      </c>
      <c r="BT1" s="1" t="s">
        <v>355</v>
      </c>
      <c r="BU1" s="1" t="s">
        <v>267</v>
      </c>
      <c r="BV1" s="1" t="s">
        <v>214</v>
      </c>
      <c r="BW1" s="1" t="s">
        <v>250</v>
      </c>
      <c r="BX1" s="1" t="s">
        <v>266</v>
      </c>
      <c r="BY1" s="1" t="s">
        <v>228</v>
      </c>
      <c r="BZ1" s="1" t="s">
        <v>232</v>
      </c>
      <c r="CA1" s="1" t="s">
        <v>257</v>
      </c>
      <c r="CB1" s="1" t="s">
        <v>207</v>
      </c>
      <c r="CC1" s="1" t="s">
        <v>368</v>
      </c>
      <c r="CD1" s="1" t="s">
        <v>298</v>
      </c>
      <c r="CE1" s="1" t="s">
        <v>359</v>
      </c>
      <c r="CF1" s="1" t="s">
        <v>209</v>
      </c>
      <c r="CG1" s="1" t="s">
        <v>283</v>
      </c>
      <c r="CH1" s="1" t="s">
        <v>210</v>
      </c>
      <c r="CI1" s="1" t="s">
        <v>236</v>
      </c>
      <c r="CJ1" s="1" t="s">
        <v>349</v>
      </c>
      <c r="CK1" s="1" t="s">
        <v>230</v>
      </c>
      <c r="CL1" s="1" t="s">
        <v>261</v>
      </c>
      <c r="CM1" s="1" t="s">
        <v>263</v>
      </c>
      <c r="CN1" s="1" t="s">
        <v>384</v>
      </c>
      <c r="CO1" s="1" t="s">
        <v>245</v>
      </c>
      <c r="CP1" s="1" t="s">
        <v>240</v>
      </c>
      <c r="CQ1" s="1" t="s">
        <v>225</v>
      </c>
      <c r="CR1" s="1" t="s">
        <v>205</v>
      </c>
      <c r="CS1" s="1" t="s">
        <v>264</v>
      </c>
      <c r="CT1" s="1" t="s">
        <v>276</v>
      </c>
      <c r="CU1" s="1" t="s">
        <v>305</v>
      </c>
      <c r="CV1" s="1" t="s">
        <v>268</v>
      </c>
      <c r="CW1" s="1" t="s">
        <v>212</v>
      </c>
      <c r="CX1" s="1" t="s">
        <v>270</v>
      </c>
      <c r="CY1" s="1" t="s">
        <v>315</v>
      </c>
      <c r="CZ1" s="1" t="s">
        <v>306</v>
      </c>
      <c r="DA1" s="1" t="s">
        <v>333</v>
      </c>
      <c r="DB1" s="1" t="s">
        <v>274</v>
      </c>
      <c r="DC1" s="1" t="s">
        <v>300</v>
      </c>
      <c r="DD1" s="1" t="s">
        <v>219</v>
      </c>
      <c r="DE1" s="1" t="s">
        <v>269</v>
      </c>
      <c r="DF1" s="1" t="s">
        <v>316</v>
      </c>
      <c r="DG1" s="1" t="s">
        <v>285</v>
      </c>
      <c r="DH1" s="1" t="s">
        <v>299</v>
      </c>
      <c r="DI1" s="1" t="s">
        <v>304</v>
      </c>
      <c r="DJ1" s="1" t="s">
        <v>320</v>
      </c>
      <c r="DK1" s="1" t="s">
        <v>291</v>
      </c>
      <c r="DL1" s="1" t="s">
        <v>296</v>
      </c>
      <c r="DM1" s="1" t="s">
        <v>248</v>
      </c>
      <c r="DN1" s="1" t="s">
        <v>213</v>
      </c>
      <c r="DO1" s="1" t="s">
        <v>303</v>
      </c>
      <c r="DP1" s="1" t="s">
        <v>302</v>
      </c>
      <c r="DQ1" s="1" t="s">
        <v>301</v>
      </c>
      <c r="DR1" s="1" t="s">
        <v>284</v>
      </c>
      <c r="DS1" s="1" t="s">
        <v>337</v>
      </c>
      <c r="DT1" s="1" t="s">
        <v>259</v>
      </c>
      <c r="DU1" s="1" t="s">
        <v>242</v>
      </c>
      <c r="DV1" s="1" t="s">
        <v>354</v>
      </c>
      <c r="DW1" s="1" t="s">
        <v>244</v>
      </c>
      <c r="DX1" s="1" t="s">
        <v>235</v>
      </c>
      <c r="DY1" s="1" t="s">
        <v>233</v>
      </c>
      <c r="DZ1" s="1" t="s">
        <v>229</v>
      </c>
      <c r="EA1" s="1" t="s">
        <v>282</v>
      </c>
      <c r="EB1" s="1" t="s">
        <v>243</v>
      </c>
      <c r="EC1" s="1" t="s">
        <v>307</v>
      </c>
      <c r="ED1" s="1" t="s">
        <v>254</v>
      </c>
      <c r="EE1" s="1" t="s">
        <v>290</v>
      </c>
      <c r="EF1" s="1" t="s">
        <v>278</v>
      </c>
      <c r="EG1" s="1" t="s">
        <v>347</v>
      </c>
      <c r="EH1" s="1" t="s">
        <v>386</v>
      </c>
      <c r="EI1" s="1" t="s">
        <v>356</v>
      </c>
      <c r="EJ1" s="1" t="s">
        <v>239</v>
      </c>
      <c r="EK1" s="1" t="s">
        <v>271</v>
      </c>
      <c r="EL1" s="1" t="s">
        <v>288</v>
      </c>
      <c r="EM1" s="1" t="s">
        <v>281</v>
      </c>
      <c r="EN1" s="1" t="s">
        <v>241</v>
      </c>
      <c r="EO1" s="1" t="s">
        <v>273</v>
      </c>
      <c r="EP1" s="1" t="s">
        <v>294</v>
      </c>
      <c r="EQ1" s="1" t="s">
        <v>308</v>
      </c>
      <c r="ER1" s="1" t="s">
        <v>221</v>
      </c>
      <c r="ES1" s="1" t="s">
        <v>246</v>
      </c>
      <c r="ET1" s="1" t="s">
        <v>280</v>
      </c>
      <c r="EU1" s="1" t="s">
        <v>372</v>
      </c>
      <c r="EV1" s="1" t="s">
        <v>237</v>
      </c>
      <c r="EW1" s="1" t="s">
        <v>262</v>
      </c>
      <c r="EX1" s="1" t="s">
        <v>309</v>
      </c>
      <c r="EY1" s="1" t="s">
        <v>277</v>
      </c>
      <c r="EZ1" s="1" t="s">
        <v>272</v>
      </c>
      <c r="FA1" s="1" t="s">
        <v>255</v>
      </c>
      <c r="FB1" s="1" t="s">
        <v>251</v>
      </c>
      <c r="FC1" s="1" t="s">
        <v>256</v>
      </c>
      <c r="FD1" s="1" t="s">
        <v>360</v>
      </c>
      <c r="FE1" s="1" t="s">
        <v>279</v>
      </c>
      <c r="FF1" s="1" t="s">
        <v>345</v>
      </c>
      <c r="FG1" s="1" t="s">
        <v>238</v>
      </c>
      <c r="FH1" s="1" t="s">
        <v>287</v>
      </c>
      <c r="FI1" s="1" t="s">
        <v>289</v>
      </c>
      <c r="FJ1" s="1" t="s">
        <v>357</v>
      </c>
      <c r="FK1" s="1" t="s">
        <v>310</v>
      </c>
      <c r="FL1" s="1" t="s">
        <v>234</v>
      </c>
      <c r="FM1" s="1" t="s">
        <v>252</v>
      </c>
      <c r="FN1" s="1" t="s">
        <v>311</v>
      </c>
      <c r="FO1" s="1" t="s">
        <v>312</v>
      </c>
      <c r="FP1" s="1" t="s">
        <v>313</v>
      </c>
      <c r="FQ1" s="1" t="s">
        <v>286</v>
      </c>
      <c r="FR1" s="1" t="s">
        <v>260</v>
      </c>
      <c r="FS1" s="1" t="s">
        <v>325</v>
      </c>
      <c r="FT1" s="1" t="s">
        <v>295</v>
      </c>
      <c r="FU1" s="1" t="s">
        <v>253</v>
      </c>
      <c r="FV1" s="1" t="s">
        <v>293</v>
      </c>
      <c r="FW1" s="1" t="s">
        <v>292</v>
      </c>
      <c r="FX1" s="1" t="s">
        <v>314</v>
      </c>
      <c r="FY1" s="1" t="s">
        <v>226</v>
      </c>
      <c r="FZ1" s="1" t="s">
        <v>297</v>
      </c>
      <c r="GA1" s="1" t="s">
        <v>348</v>
      </c>
    </row>
    <row r="2" spans="1:183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33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 t="shared" ref="N2:N33" si="1">IF(M2="null", "null", (M2-$AS2)/($AT2-$AS2))</f>
        <v>null</v>
      </c>
      <c r="O2" s="1" t="str">
        <f t="shared" ref="O2:O33" si="2">IF(M2="null","null",(M2-$AQ2)/$AR2)</f>
        <v>null</v>
      </c>
      <c r="P2" s="1" t="s">
        <v>36</v>
      </c>
      <c r="Q2" s="1" t="s">
        <v>36</v>
      </c>
      <c r="R2" s="1">
        <v>46</v>
      </c>
      <c r="S2" s="1">
        <f t="shared" ref="S2:S33" si="3">IF(R2="null", "null", (R2-$AS2)/($AT2-$AS2))</f>
        <v>0.25</v>
      </c>
      <c r="T2" s="1">
        <f t="shared" ref="T2:T33" si="4"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 t="shared" ref="X2:X33" si="5">IF(W2="null", "null", (W2-$AS2)/($AT2-$AS2))</f>
        <v>0.25</v>
      </c>
      <c r="Y2" s="1">
        <f t="shared" ref="Y2:Y33" si="6"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 t="shared" ref="AC2:AC33" si="7">IF(AB2="null", "null", (AB2-$AS2)/($AT2-$AS2))</f>
        <v>null</v>
      </c>
      <c r="AD2" s="1" t="str">
        <f t="shared" ref="AD2:AD33" si="8"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 t="shared" ref="AH2:AH33" si="9">IF(AG2="null", "null", (AG2-$AS2)/($AT2-$AS2))</f>
        <v>null</v>
      </c>
      <c r="AI2" s="1" t="str">
        <f t="shared" ref="AI2:AI33" si="10">IF(AG2="null","null",(AG2-$AQ2)/$AR2)</f>
        <v>null</v>
      </c>
      <c r="AJ2" s="1" t="s">
        <v>36</v>
      </c>
      <c r="AK2" s="1" t="s">
        <v>36</v>
      </c>
      <c r="AL2" s="1">
        <f t="shared" ref="AL2:AL12" si="11">MIN(N2,S2,X2,AH2,AC2)</f>
        <v>0.25</v>
      </c>
      <c r="AM2" s="1">
        <f t="shared" ref="AM2:AM12" si="12">AVERAGE(N2,S2,X2,AH2,AC2)</f>
        <v>0.25</v>
      </c>
      <c r="AN2" s="1">
        <f t="shared" ref="AN2:AN12" si="13">MAX(N2,S2,X2,AH2,AC2)</f>
        <v>0.25</v>
      </c>
      <c r="AO2" s="1">
        <f t="shared" ref="AO2:AO12" si="14"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f>SUM(AY2:GA2)</f>
        <v>5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1">
        <v>0</v>
      </c>
      <c r="BK2" s="1">
        <v>0</v>
      </c>
      <c r="BL2" s="3">
        <v>0</v>
      </c>
      <c r="BM2" s="3">
        <v>0</v>
      </c>
      <c r="BN2" s="3">
        <v>0</v>
      </c>
      <c r="BO2" s="3">
        <v>0</v>
      </c>
      <c r="BP2" s="3">
        <v>1</v>
      </c>
      <c r="BQ2" s="3">
        <v>0</v>
      </c>
      <c r="BR2" s="3">
        <v>0</v>
      </c>
      <c r="BS2" s="1">
        <v>0</v>
      </c>
      <c r="BT2" s="1">
        <v>0</v>
      </c>
      <c r="BU2" s="3">
        <v>0</v>
      </c>
      <c r="BV2" s="3">
        <v>0</v>
      </c>
      <c r="BW2" s="1">
        <v>0</v>
      </c>
      <c r="BX2" s="3">
        <v>0</v>
      </c>
      <c r="BY2" s="3">
        <v>0</v>
      </c>
      <c r="BZ2" s="1">
        <v>0</v>
      </c>
      <c r="CA2" s="3">
        <v>0</v>
      </c>
      <c r="CB2" s="3">
        <v>0</v>
      </c>
      <c r="CC2" s="3">
        <v>0</v>
      </c>
      <c r="CD2" s="1">
        <v>0</v>
      </c>
      <c r="CE2" s="1">
        <v>0</v>
      </c>
      <c r="CF2" s="3">
        <v>0</v>
      </c>
      <c r="CG2" s="3">
        <v>0</v>
      </c>
      <c r="CH2" s="3">
        <v>1</v>
      </c>
      <c r="CI2" s="1">
        <v>0</v>
      </c>
      <c r="CJ2" s="1">
        <v>0</v>
      </c>
      <c r="CK2" s="3">
        <v>0</v>
      </c>
      <c r="CL2" s="3">
        <v>0</v>
      </c>
      <c r="CM2" s="3">
        <v>0</v>
      </c>
      <c r="CN2" s="3">
        <v>0</v>
      </c>
      <c r="CO2" s="1">
        <v>0</v>
      </c>
      <c r="CP2" s="1">
        <v>0</v>
      </c>
      <c r="CQ2" s="3">
        <v>0</v>
      </c>
      <c r="CR2" s="3">
        <v>0</v>
      </c>
      <c r="CS2" s="3">
        <v>0</v>
      </c>
      <c r="CT2" s="3">
        <v>0</v>
      </c>
      <c r="CU2" s="1">
        <v>0</v>
      </c>
      <c r="CV2" s="3">
        <v>0</v>
      </c>
      <c r="CW2" s="3">
        <v>0</v>
      </c>
      <c r="CX2" s="3">
        <v>0</v>
      </c>
      <c r="CY2" s="1">
        <v>0</v>
      </c>
      <c r="CZ2" s="1">
        <v>0</v>
      </c>
      <c r="DA2" s="1">
        <v>0</v>
      </c>
      <c r="DB2" s="3">
        <v>0</v>
      </c>
      <c r="DC2" s="1">
        <v>0</v>
      </c>
      <c r="DD2" s="3">
        <v>0</v>
      </c>
      <c r="DE2" s="3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3">
        <v>0</v>
      </c>
      <c r="DO2" s="1">
        <v>0</v>
      </c>
      <c r="DP2" s="1">
        <v>0</v>
      </c>
      <c r="DQ2" s="1">
        <v>0</v>
      </c>
      <c r="DR2" s="3">
        <v>0</v>
      </c>
      <c r="DS2" s="3">
        <v>0</v>
      </c>
      <c r="DT2" s="3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3">
        <v>0</v>
      </c>
      <c r="EA2" s="3">
        <v>0</v>
      </c>
      <c r="EB2" s="1">
        <v>0</v>
      </c>
      <c r="EC2" s="1">
        <v>0</v>
      </c>
      <c r="ED2" s="3">
        <v>0</v>
      </c>
      <c r="EE2" s="1">
        <v>0</v>
      </c>
      <c r="EF2" s="3">
        <v>0</v>
      </c>
      <c r="EG2" s="3">
        <v>0</v>
      </c>
      <c r="EH2" s="3">
        <v>0</v>
      </c>
      <c r="EI2" s="3">
        <v>0</v>
      </c>
      <c r="EJ2" s="1">
        <v>0</v>
      </c>
      <c r="EK2" s="3">
        <v>0</v>
      </c>
      <c r="EL2" s="1">
        <v>0</v>
      </c>
      <c r="EM2" s="3">
        <v>0</v>
      </c>
      <c r="EN2" s="1">
        <v>0</v>
      </c>
      <c r="EO2" s="3">
        <v>0</v>
      </c>
      <c r="EP2" s="1">
        <v>0</v>
      </c>
      <c r="EQ2" s="1">
        <v>0</v>
      </c>
      <c r="ER2" s="3">
        <v>1</v>
      </c>
      <c r="ES2" s="1">
        <v>0</v>
      </c>
      <c r="ET2" s="3">
        <v>0</v>
      </c>
      <c r="EU2" s="1">
        <v>0</v>
      </c>
      <c r="EV2" s="1">
        <v>0</v>
      </c>
      <c r="EW2" s="3">
        <v>0</v>
      </c>
      <c r="EX2" s="1">
        <v>0</v>
      </c>
      <c r="EY2" s="3">
        <v>0</v>
      </c>
      <c r="EZ2" s="3">
        <v>0</v>
      </c>
      <c r="FA2" s="3">
        <v>0</v>
      </c>
      <c r="FB2" s="3">
        <v>1</v>
      </c>
      <c r="FC2" s="3">
        <v>0</v>
      </c>
      <c r="FD2" s="3">
        <v>0</v>
      </c>
      <c r="FE2" s="3">
        <v>0</v>
      </c>
      <c r="FF2" s="3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3">
        <v>1</v>
      </c>
      <c r="FN2" s="1">
        <v>0</v>
      </c>
      <c r="FO2" s="1">
        <v>0</v>
      </c>
      <c r="FP2" s="1">
        <v>0</v>
      </c>
      <c r="FQ2" s="1">
        <v>0</v>
      </c>
      <c r="FR2" s="3">
        <v>0</v>
      </c>
      <c r="FS2" s="7">
        <v>0</v>
      </c>
      <c r="FT2" s="1">
        <v>0</v>
      </c>
      <c r="FU2" s="3">
        <v>0</v>
      </c>
      <c r="FV2" s="1">
        <v>0</v>
      </c>
      <c r="FW2" s="1">
        <v>0</v>
      </c>
      <c r="FX2" s="1">
        <v>0</v>
      </c>
      <c r="FY2" s="3">
        <v>0</v>
      </c>
      <c r="FZ2" s="1">
        <v>0</v>
      </c>
      <c r="GA2" s="3">
        <v>0</v>
      </c>
    </row>
    <row r="3" spans="1:183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si="1"/>
        <v>0.11046511627906977</v>
      </c>
      <c r="O3" s="1">
        <f t="shared" si="2"/>
        <v>-1.1014120299544676</v>
      </c>
      <c r="P3" s="1" t="s">
        <v>36</v>
      </c>
      <c r="Q3" s="1" t="s">
        <v>38</v>
      </c>
      <c r="R3" s="1">
        <v>86</v>
      </c>
      <c r="S3" s="1">
        <f t="shared" si="3"/>
        <v>0.23837209302325582</v>
      </c>
      <c r="T3" s="1">
        <f t="shared" si="4"/>
        <v>-0.57119179671599307</v>
      </c>
      <c r="U3" s="1" t="s">
        <v>36</v>
      </c>
      <c r="V3" s="1" t="s">
        <v>38</v>
      </c>
      <c r="W3" s="1">
        <v>111</v>
      </c>
      <c r="X3" s="1">
        <f t="shared" si="5"/>
        <v>0.38372093023255816</v>
      </c>
      <c r="Y3" s="1">
        <f t="shared" si="6"/>
        <v>3.133119560045524E-2</v>
      </c>
      <c r="Z3" s="1" t="s">
        <v>36</v>
      </c>
      <c r="AA3" s="1" t="s">
        <v>38</v>
      </c>
      <c r="AB3" s="1" t="s">
        <v>36</v>
      </c>
      <c r="AC3" s="1" t="str">
        <f t="shared" si="7"/>
        <v>null</v>
      </c>
      <c r="AD3" s="1" t="str">
        <f t="shared" si="8"/>
        <v>null</v>
      </c>
      <c r="AE3" s="1" t="s">
        <v>36</v>
      </c>
      <c r="AF3" s="1" t="s">
        <v>36</v>
      </c>
      <c r="AG3" s="1" t="s">
        <v>36</v>
      </c>
      <c r="AH3" s="1" t="str">
        <f t="shared" si="9"/>
        <v>null</v>
      </c>
      <c r="AI3" s="1" t="str">
        <f t="shared" si="10"/>
        <v>null</v>
      </c>
      <c r="AJ3" s="1" t="s">
        <v>36</v>
      </c>
      <c r="AK3" s="1" t="s">
        <v>36</v>
      </c>
      <c r="AL3" s="1">
        <f t="shared" si="11"/>
        <v>0.11046511627906977</v>
      </c>
      <c r="AM3" s="1">
        <f t="shared" si="12"/>
        <v>0.2441860465116279</v>
      </c>
      <c r="AN3" s="1">
        <f t="shared" si="13"/>
        <v>0.38372093023255816</v>
      </c>
      <c r="AO3" s="1">
        <f t="shared" si="14"/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f>SUM(AY3:GA3)</f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1">
        <v>0</v>
      </c>
      <c r="BK3" s="1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1">
        <v>0</v>
      </c>
      <c r="BT3" s="1">
        <v>0</v>
      </c>
      <c r="BU3" s="3">
        <v>0</v>
      </c>
      <c r="BV3" s="3">
        <v>0</v>
      </c>
      <c r="BW3" s="1">
        <v>0</v>
      </c>
      <c r="BX3" s="3">
        <v>0</v>
      </c>
      <c r="BY3" s="3">
        <v>1</v>
      </c>
      <c r="BZ3" s="1">
        <v>0</v>
      </c>
      <c r="CA3" s="3">
        <v>0</v>
      </c>
      <c r="CB3" s="3">
        <v>1</v>
      </c>
      <c r="CC3" s="3">
        <v>0</v>
      </c>
      <c r="CD3" s="1">
        <v>0</v>
      </c>
      <c r="CE3" s="1">
        <v>0</v>
      </c>
      <c r="CF3" s="3">
        <v>0</v>
      </c>
      <c r="CG3" s="3">
        <v>0</v>
      </c>
      <c r="CH3" s="3">
        <v>0</v>
      </c>
      <c r="CI3" s="1">
        <v>0</v>
      </c>
      <c r="CJ3" s="1">
        <v>0</v>
      </c>
      <c r="CK3" s="3">
        <v>0</v>
      </c>
      <c r="CL3" s="3">
        <v>0</v>
      </c>
      <c r="CM3" s="3">
        <v>0</v>
      </c>
      <c r="CN3" s="3">
        <v>0</v>
      </c>
      <c r="CO3" s="1">
        <v>0</v>
      </c>
      <c r="CP3" s="1">
        <v>0</v>
      </c>
      <c r="CQ3" s="3">
        <v>0</v>
      </c>
      <c r="CR3" s="3">
        <v>0</v>
      </c>
      <c r="CS3" s="3">
        <v>0</v>
      </c>
      <c r="CT3" s="3">
        <v>0</v>
      </c>
      <c r="CU3" s="1">
        <v>0</v>
      </c>
      <c r="CV3" s="3">
        <v>0</v>
      </c>
      <c r="CW3" s="3">
        <v>0</v>
      </c>
      <c r="CX3" s="3">
        <v>0</v>
      </c>
      <c r="CY3" s="1">
        <v>0</v>
      </c>
      <c r="CZ3" s="1">
        <v>0</v>
      </c>
      <c r="DA3" s="1">
        <v>0</v>
      </c>
      <c r="DB3" s="3">
        <v>0</v>
      </c>
      <c r="DC3" s="1">
        <v>0</v>
      </c>
      <c r="DD3" s="3">
        <v>0</v>
      </c>
      <c r="DE3" s="3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3">
        <v>0</v>
      </c>
      <c r="DO3" s="1">
        <v>0</v>
      </c>
      <c r="DP3" s="1">
        <v>0</v>
      </c>
      <c r="DQ3" s="1">
        <v>0</v>
      </c>
      <c r="DR3" s="3">
        <v>0</v>
      </c>
      <c r="DS3" s="3">
        <v>0</v>
      </c>
      <c r="DT3" s="3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3">
        <v>0</v>
      </c>
      <c r="EA3" s="3">
        <v>0</v>
      </c>
      <c r="EB3" s="1">
        <v>0</v>
      </c>
      <c r="EC3" s="1">
        <v>0</v>
      </c>
      <c r="ED3" s="3">
        <v>0</v>
      </c>
      <c r="EE3" s="1">
        <v>0</v>
      </c>
      <c r="EF3" s="3">
        <v>0</v>
      </c>
      <c r="EG3" s="3">
        <v>0</v>
      </c>
      <c r="EH3" s="3">
        <v>0</v>
      </c>
      <c r="EI3" s="3">
        <v>0</v>
      </c>
      <c r="EJ3" s="1">
        <v>0</v>
      </c>
      <c r="EK3" s="3">
        <v>0</v>
      </c>
      <c r="EL3" s="1">
        <v>0</v>
      </c>
      <c r="EM3" s="3">
        <v>0</v>
      </c>
      <c r="EN3" s="1">
        <v>0</v>
      </c>
      <c r="EO3" s="3">
        <v>0</v>
      </c>
      <c r="EP3" s="1">
        <v>0</v>
      </c>
      <c r="EQ3" s="1">
        <v>0</v>
      </c>
      <c r="ER3" s="3">
        <v>0</v>
      </c>
      <c r="ES3" s="1">
        <v>0</v>
      </c>
      <c r="ET3" s="3">
        <v>0</v>
      </c>
      <c r="EU3" s="1">
        <v>0</v>
      </c>
      <c r="EV3" s="1">
        <v>0</v>
      </c>
      <c r="EW3" s="3">
        <v>0</v>
      </c>
      <c r="EX3" s="1">
        <v>0</v>
      </c>
      <c r="EY3" s="3">
        <v>0</v>
      </c>
      <c r="EZ3" s="3">
        <v>0</v>
      </c>
      <c r="FA3" s="3">
        <v>0</v>
      </c>
      <c r="FB3" s="1">
        <v>0</v>
      </c>
      <c r="FC3" s="3">
        <v>0</v>
      </c>
      <c r="FD3" s="3">
        <v>0</v>
      </c>
      <c r="FE3" s="3">
        <v>0</v>
      </c>
      <c r="FF3" s="3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3">
        <v>0</v>
      </c>
      <c r="FS3" s="7">
        <v>0</v>
      </c>
      <c r="FT3" s="1">
        <v>0</v>
      </c>
      <c r="FU3" s="3">
        <v>1</v>
      </c>
      <c r="FV3" s="1">
        <v>0</v>
      </c>
      <c r="FW3" s="1">
        <v>0</v>
      </c>
      <c r="FX3" s="1">
        <v>0</v>
      </c>
      <c r="FY3" s="3">
        <v>0</v>
      </c>
      <c r="FZ3" s="1">
        <v>0</v>
      </c>
      <c r="GA3" s="3">
        <v>0</v>
      </c>
    </row>
    <row r="4" spans="1:183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1"/>
        <v>0.40540540540540543</v>
      </c>
      <c r="O4" s="1">
        <f t="shared" si="2"/>
        <v>-0.42670778429508394</v>
      </c>
      <c r="P4" s="1" t="s">
        <v>39</v>
      </c>
      <c r="Q4" s="1" t="s">
        <v>39</v>
      </c>
      <c r="R4" s="1">
        <v>18</v>
      </c>
      <c r="S4" s="1">
        <f t="shared" si="3"/>
        <v>0.48648648648648651</v>
      </c>
      <c r="T4" s="1">
        <f t="shared" si="4"/>
        <v>-2.4153270809155657E-2</v>
      </c>
      <c r="U4" s="1" t="s">
        <v>38</v>
      </c>
      <c r="V4" s="1" t="s">
        <v>39</v>
      </c>
      <c r="W4" s="1">
        <v>18</v>
      </c>
      <c r="X4" s="1">
        <f t="shared" si="5"/>
        <v>0.48648648648648651</v>
      </c>
      <c r="Y4" s="1">
        <f t="shared" si="6"/>
        <v>-2.4153270809155657E-2</v>
      </c>
      <c r="Z4" s="1" t="s">
        <v>38</v>
      </c>
      <c r="AA4" s="1" t="s">
        <v>39</v>
      </c>
      <c r="AB4" s="1" t="s">
        <v>36</v>
      </c>
      <c r="AC4" s="1" t="str">
        <f t="shared" si="7"/>
        <v>null</v>
      </c>
      <c r="AD4" s="1" t="str">
        <f t="shared" si="8"/>
        <v>null</v>
      </c>
      <c r="AE4" s="1" t="s">
        <v>36</v>
      </c>
      <c r="AF4" s="1" t="s">
        <v>36</v>
      </c>
      <c r="AG4" s="1" t="s">
        <v>36</v>
      </c>
      <c r="AH4" s="1" t="str">
        <f t="shared" si="9"/>
        <v>null</v>
      </c>
      <c r="AI4" s="1" t="str">
        <f t="shared" si="10"/>
        <v>null</v>
      </c>
      <c r="AJ4" s="1" t="s">
        <v>36</v>
      </c>
      <c r="AK4" s="1" t="s">
        <v>36</v>
      </c>
      <c r="AL4" s="1">
        <f t="shared" si="11"/>
        <v>0.40540540540540543</v>
      </c>
      <c r="AM4" s="1">
        <f t="shared" si="12"/>
        <v>0.45945945945945948</v>
      </c>
      <c r="AN4" s="1">
        <f t="shared" si="13"/>
        <v>0.48648648648648651</v>
      </c>
      <c r="AO4" s="1">
        <f t="shared" si="14"/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f>SUM(AY4:GA4)</f>
        <v>3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1">
        <v>0</v>
      </c>
      <c r="BK4" s="1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1">
        <v>0</v>
      </c>
      <c r="BT4" s="1">
        <v>0</v>
      </c>
      <c r="BU4" s="3">
        <v>0</v>
      </c>
      <c r="BV4" s="3">
        <v>0</v>
      </c>
      <c r="BW4" s="1">
        <v>0</v>
      </c>
      <c r="BX4" s="3">
        <v>0</v>
      </c>
      <c r="BY4" s="3">
        <v>0</v>
      </c>
      <c r="BZ4" s="1">
        <v>0</v>
      </c>
      <c r="CA4" s="3">
        <v>0</v>
      </c>
      <c r="CB4" s="3">
        <v>0</v>
      </c>
      <c r="CC4" s="3">
        <v>0</v>
      </c>
      <c r="CD4" s="1">
        <v>0</v>
      </c>
      <c r="CE4" s="1">
        <v>0</v>
      </c>
      <c r="CF4" s="3">
        <v>0</v>
      </c>
      <c r="CG4" s="3">
        <v>0</v>
      </c>
      <c r="CH4" s="3">
        <v>0</v>
      </c>
      <c r="CI4" s="1">
        <v>0</v>
      </c>
      <c r="CJ4" s="1">
        <v>0</v>
      </c>
      <c r="CK4" s="3">
        <v>0</v>
      </c>
      <c r="CL4" s="3">
        <v>0</v>
      </c>
      <c r="CM4" s="3">
        <v>0</v>
      </c>
      <c r="CN4" s="3">
        <v>0</v>
      </c>
      <c r="CO4" s="1">
        <v>0</v>
      </c>
      <c r="CP4" s="1">
        <v>0</v>
      </c>
      <c r="CQ4" s="3">
        <v>0</v>
      </c>
      <c r="CR4" s="3">
        <v>1</v>
      </c>
      <c r="CS4" s="3">
        <v>0</v>
      </c>
      <c r="CT4" s="3">
        <v>0</v>
      </c>
      <c r="CU4" s="1">
        <v>0</v>
      </c>
      <c r="CV4" s="3">
        <v>0</v>
      </c>
      <c r="CW4" s="3">
        <v>0</v>
      </c>
      <c r="CX4" s="3">
        <v>0</v>
      </c>
      <c r="CY4" s="1">
        <v>0</v>
      </c>
      <c r="CZ4" s="1">
        <v>0</v>
      </c>
      <c r="DA4" s="1">
        <v>0</v>
      </c>
      <c r="DB4" s="3">
        <v>0</v>
      </c>
      <c r="DC4" s="1">
        <v>0</v>
      </c>
      <c r="DD4" s="3">
        <v>0</v>
      </c>
      <c r="DE4" s="3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3">
        <v>0</v>
      </c>
      <c r="DO4" s="1">
        <v>0</v>
      </c>
      <c r="DP4" s="1">
        <v>0</v>
      </c>
      <c r="DQ4" s="1">
        <v>0</v>
      </c>
      <c r="DR4" s="3">
        <v>0</v>
      </c>
      <c r="DS4" s="3">
        <v>0</v>
      </c>
      <c r="DT4" s="3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3">
        <v>0</v>
      </c>
      <c r="EA4" s="3">
        <v>0</v>
      </c>
      <c r="EB4" s="1">
        <v>0</v>
      </c>
      <c r="EC4" s="1">
        <v>0</v>
      </c>
      <c r="ED4" s="3">
        <v>0</v>
      </c>
      <c r="EE4" s="1">
        <v>0</v>
      </c>
      <c r="EF4" s="3">
        <v>0</v>
      </c>
      <c r="EG4" s="3">
        <v>0</v>
      </c>
      <c r="EH4" s="3">
        <v>0</v>
      </c>
      <c r="EI4" s="3">
        <v>0</v>
      </c>
      <c r="EJ4" s="1">
        <v>0</v>
      </c>
      <c r="EK4" s="3">
        <v>0</v>
      </c>
      <c r="EL4" s="1">
        <v>0</v>
      </c>
      <c r="EM4" s="3">
        <v>0</v>
      </c>
      <c r="EN4" s="1">
        <v>0</v>
      </c>
      <c r="EO4" s="3">
        <v>0</v>
      </c>
      <c r="EP4" s="1">
        <v>0</v>
      </c>
      <c r="EQ4" s="1">
        <v>0</v>
      </c>
      <c r="ER4" s="3">
        <v>1</v>
      </c>
      <c r="ES4" s="1">
        <v>0</v>
      </c>
      <c r="ET4" s="3">
        <v>0</v>
      </c>
      <c r="EU4" s="1">
        <v>0</v>
      </c>
      <c r="EV4" s="1">
        <v>0</v>
      </c>
      <c r="EW4" s="3">
        <v>0</v>
      </c>
      <c r="EX4" s="1">
        <v>0</v>
      </c>
      <c r="EY4" s="3">
        <v>0</v>
      </c>
      <c r="EZ4" s="3">
        <v>0</v>
      </c>
      <c r="FA4" s="3">
        <v>0</v>
      </c>
      <c r="FB4" s="1">
        <v>0</v>
      </c>
      <c r="FC4" s="3">
        <v>0</v>
      </c>
      <c r="FD4" s="3">
        <v>0</v>
      </c>
      <c r="FE4" s="3">
        <v>0</v>
      </c>
      <c r="FF4" s="3">
        <v>0</v>
      </c>
      <c r="FG4" s="3">
        <v>1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3">
        <v>0</v>
      </c>
      <c r="FS4" s="7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3">
        <v>0</v>
      </c>
      <c r="FZ4" s="1">
        <v>0</v>
      </c>
      <c r="GA4" s="3">
        <v>0</v>
      </c>
    </row>
    <row r="5" spans="1:183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1"/>
        <v>0.5</v>
      </c>
      <c r="O5" s="1">
        <f t="shared" si="2"/>
        <v>3.8858916715735693E-2</v>
      </c>
      <c r="P5" s="1" t="s">
        <v>38</v>
      </c>
      <c r="Q5" s="1" t="s">
        <v>39</v>
      </c>
      <c r="R5" s="1">
        <v>2</v>
      </c>
      <c r="S5" s="1">
        <f t="shared" si="3"/>
        <v>0.2</v>
      </c>
      <c r="T5" s="1">
        <f t="shared" si="4"/>
        <v>-1.1269085847563391</v>
      </c>
      <c r="U5" s="1" t="s">
        <v>39</v>
      </c>
      <c r="V5" s="1" t="s">
        <v>39</v>
      </c>
      <c r="W5" s="1">
        <v>8</v>
      </c>
      <c r="X5" s="1">
        <f t="shared" si="5"/>
        <v>0.8</v>
      </c>
      <c r="Y5" s="1">
        <f t="shared" si="6"/>
        <v>1.2046264181878106</v>
      </c>
      <c r="Z5" s="1" t="s">
        <v>38</v>
      </c>
      <c r="AA5" s="1" t="s">
        <v>39</v>
      </c>
      <c r="AB5" s="1" t="s">
        <v>36</v>
      </c>
      <c r="AC5" s="1" t="str">
        <f t="shared" si="7"/>
        <v>null</v>
      </c>
      <c r="AD5" s="1" t="str">
        <f t="shared" si="8"/>
        <v>null</v>
      </c>
      <c r="AE5" s="1" t="s">
        <v>36</v>
      </c>
      <c r="AF5" s="1" t="s">
        <v>36</v>
      </c>
      <c r="AG5" s="1" t="s">
        <v>36</v>
      </c>
      <c r="AH5" s="1" t="str">
        <f t="shared" si="9"/>
        <v>null</v>
      </c>
      <c r="AI5" s="1" t="str">
        <f t="shared" si="10"/>
        <v>null</v>
      </c>
      <c r="AJ5" s="1" t="s">
        <v>36</v>
      </c>
      <c r="AK5" s="1" t="s">
        <v>36</v>
      </c>
      <c r="AL5" s="1">
        <f t="shared" si="11"/>
        <v>0.2</v>
      </c>
      <c r="AM5" s="1">
        <f t="shared" si="12"/>
        <v>0.5</v>
      </c>
      <c r="AN5" s="1">
        <f t="shared" si="13"/>
        <v>0.8</v>
      </c>
      <c r="AO5" s="1">
        <f t="shared" si="14"/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f t="shared" ref="AX5:AX68" si="15">SUM(AY5:GA5)</f>
        <v>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1</v>
      </c>
      <c r="BJ5" s="1">
        <v>0</v>
      </c>
      <c r="BK5" s="1">
        <v>0</v>
      </c>
      <c r="BL5" s="3">
        <v>0</v>
      </c>
      <c r="BM5" s="3">
        <v>0</v>
      </c>
      <c r="BN5" s="3">
        <v>0</v>
      </c>
      <c r="BO5" s="3">
        <v>0</v>
      </c>
      <c r="BP5" s="3">
        <v>1</v>
      </c>
      <c r="BQ5" s="3">
        <v>0</v>
      </c>
      <c r="BR5" s="3">
        <v>0</v>
      </c>
      <c r="BS5" s="1">
        <v>0</v>
      </c>
      <c r="BT5" s="1">
        <v>0</v>
      </c>
      <c r="BU5" s="3">
        <v>0</v>
      </c>
      <c r="BV5" s="3">
        <v>0</v>
      </c>
      <c r="BW5" s="1">
        <v>0</v>
      </c>
      <c r="BX5" s="3">
        <v>0</v>
      </c>
      <c r="BY5" s="3">
        <v>0</v>
      </c>
      <c r="BZ5" s="1">
        <v>0</v>
      </c>
      <c r="CA5" s="3">
        <v>0</v>
      </c>
      <c r="CB5" s="3">
        <v>0</v>
      </c>
      <c r="CC5" s="3">
        <v>0</v>
      </c>
      <c r="CD5" s="1">
        <v>0</v>
      </c>
      <c r="CE5" s="1">
        <v>0</v>
      </c>
      <c r="CF5" s="3">
        <v>0</v>
      </c>
      <c r="CG5" s="3">
        <v>0</v>
      </c>
      <c r="CH5" s="3">
        <v>0</v>
      </c>
      <c r="CI5" s="1">
        <v>0</v>
      </c>
      <c r="CJ5" s="1">
        <v>0</v>
      </c>
      <c r="CK5" s="3">
        <v>0</v>
      </c>
      <c r="CL5" s="3">
        <v>0</v>
      </c>
      <c r="CM5" s="3">
        <v>0</v>
      </c>
      <c r="CN5" s="3">
        <v>0</v>
      </c>
      <c r="CO5" s="1">
        <v>0</v>
      </c>
      <c r="CP5" s="1">
        <v>0</v>
      </c>
      <c r="CQ5" s="3">
        <v>0</v>
      </c>
      <c r="CR5" s="3">
        <v>1</v>
      </c>
      <c r="CS5" s="3">
        <v>0</v>
      </c>
      <c r="CT5" s="3">
        <v>0</v>
      </c>
      <c r="CU5" s="1">
        <v>0</v>
      </c>
      <c r="CV5" s="3">
        <v>0</v>
      </c>
      <c r="CW5" s="3">
        <v>0</v>
      </c>
      <c r="CX5" s="3">
        <v>0</v>
      </c>
      <c r="CY5" s="1">
        <v>0</v>
      </c>
      <c r="CZ5" s="1">
        <v>0</v>
      </c>
      <c r="DA5" s="1">
        <v>0</v>
      </c>
      <c r="DB5" s="3">
        <v>0</v>
      </c>
      <c r="DC5" s="1">
        <v>0</v>
      </c>
      <c r="DD5" s="3">
        <v>0</v>
      </c>
      <c r="DE5" s="3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3">
        <v>0</v>
      </c>
      <c r="DO5" s="1">
        <v>0</v>
      </c>
      <c r="DP5" s="1">
        <v>0</v>
      </c>
      <c r="DQ5" s="1">
        <v>0</v>
      </c>
      <c r="DR5" s="3">
        <v>0</v>
      </c>
      <c r="DS5" s="3">
        <v>0</v>
      </c>
      <c r="DT5" s="3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3">
        <v>0</v>
      </c>
      <c r="EA5" s="3">
        <v>0</v>
      </c>
      <c r="EB5" s="1">
        <v>0</v>
      </c>
      <c r="EC5" s="1">
        <v>0</v>
      </c>
      <c r="ED5" s="3">
        <v>1</v>
      </c>
      <c r="EE5" s="1">
        <v>0</v>
      </c>
      <c r="EF5" s="3">
        <v>0</v>
      </c>
      <c r="EG5" s="3">
        <v>0</v>
      </c>
      <c r="EH5" s="3">
        <v>0</v>
      </c>
      <c r="EI5" s="3">
        <v>0</v>
      </c>
      <c r="EJ5" s="1">
        <v>0</v>
      </c>
      <c r="EK5" s="3">
        <v>0</v>
      </c>
      <c r="EL5" s="1">
        <v>0</v>
      </c>
      <c r="EM5" s="3">
        <v>0</v>
      </c>
      <c r="EN5" s="1">
        <v>0</v>
      </c>
      <c r="EO5" s="3">
        <v>0</v>
      </c>
      <c r="EP5" s="1">
        <v>0</v>
      </c>
      <c r="EQ5" s="1">
        <v>0</v>
      </c>
      <c r="ER5" s="3">
        <v>1</v>
      </c>
      <c r="ES5" s="1">
        <v>0</v>
      </c>
      <c r="ET5" s="3">
        <v>0</v>
      </c>
      <c r="EU5" s="1">
        <v>0</v>
      </c>
      <c r="EV5" s="1">
        <v>0</v>
      </c>
      <c r="EW5" s="3">
        <v>0</v>
      </c>
      <c r="EX5" s="1">
        <v>0</v>
      </c>
      <c r="EY5" s="3">
        <v>0</v>
      </c>
      <c r="EZ5" s="3">
        <v>0</v>
      </c>
      <c r="FA5" s="3">
        <v>0</v>
      </c>
      <c r="FB5" s="1">
        <v>0</v>
      </c>
      <c r="FC5" s="3">
        <v>0</v>
      </c>
      <c r="FD5" s="3">
        <v>0</v>
      </c>
      <c r="FE5" s="3">
        <v>0</v>
      </c>
      <c r="FF5" s="3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3">
        <v>0</v>
      </c>
      <c r="FS5" s="7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3">
        <v>0</v>
      </c>
      <c r="FZ5" s="1">
        <v>0</v>
      </c>
      <c r="GA5" s="3">
        <v>0</v>
      </c>
    </row>
    <row r="6" spans="1:183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1"/>
        <v>0.21875</v>
      </c>
      <c r="O6" s="1">
        <f t="shared" si="2"/>
        <v>-0.590502619668832</v>
      </c>
      <c r="P6" s="1" t="s">
        <v>38</v>
      </c>
      <c r="Q6" s="1" t="s">
        <v>38</v>
      </c>
      <c r="R6" s="1">
        <v>50</v>
      </c>
      <c r="S6" s="1">
        <f t="shared" si="3"/>
        <v>0.4375</v>
      </c>
      <c r="T6" s="1">
        <f t="shared" si="4"/>
        <v>0.51767924029948531</v>
      </c>
      <c r="U6" s="1" t="s">
        <v>38</v>
      </c>
      <c r="V6" s="1" t="s">
        <v>38</v>
      </c>
      <c r="W6" s="1">
        <v>54</v>
      </c>
      <c r="X6" s="1">
        <f t="shared" si="5"/>
        <v>0.5</v>
      </c>
      <c r="Y6" s="1">
        <f t="shared" si="6"/>
        <v>0.83430262886186168</v>
      </c>
      <c r="Z6" s="1" t="s">
        <v>38</v>
      </c>
      <c r="AA6" s="1" t="s">
        <v>38</v>
      </c>
      <c r="AB6" s="1" t="s">
        <v>36</v>
      </c>
      <c r="AC6" s="1" t="str">
        <f t="shared" si="7"/>
        <v>null</v>
      </c>
      <c r="AD6" s="1" t="str">
        <f t="shared" si="8"/>
        <v>null</v>
      </c>
      <c r="AE6" s="1" t="s">
        <v>36</v>
      </c>
      <c r="AF6" s="1" t="s">
        <v>36</v>
      </c>
      <c r="AG6" s="1" t="s">
        <v>36</v>
      </c>
      <c r="AH6" s="1" t="str">
        <f t="shared" si="9"/>
        <v>null</v>
      </c>
      <c r="AI6" s="1" t="str">
        <f t="shared" si="10"/>
        <v>null</v>
      </c>
      <c r="AJ6" s="1" t="s">
        <v>36</v>
      </c>
      <c r="AK6" s="1" t="s">
        <v>36</v>
      </c>
      <c r="AL6" s="1">
        <f t="shared" si="11"/>
        <v>0.21875</v>
      </c>
      <c r="AM6" s="1">
        <f t="shared" si="12"/>
        <v>0.38541666666666669</v>
      </c>
      <c r="AN6" s="1">
        <f t="shared" si="13"/>
        <v>0.5</v>
      </c>
      <c r="AO6" s="1">
        <f t="shared" si="14"/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f t="shared" si="15"/>
        <v>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1">
        <v>0</v>
      </c>
      <c r="BK6" s="1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1">
        <v>0</v>
      </c>
      <c r="BT6" s="1">
        <v>0</v>
      </c>
      <c r="BU6" s="3">
        <v>0</v>
      </c>
      <c r="BV6" s="3">
        <v>0</v>
      </c>
      <c r="BW6" s="1">
        <v>0</v>
      </c>
      <c r="BX6" s="3">
        <v>0</v>
      </c>
      <c r="BY6" s="3">
        <v>0</v>
      </c>
      <c r="BZ6" s="1">
        <v>0</v>
      </c>
      <c r="CA6" s="3">
        <v>0</v>
      </c>
      <c r="CB6" s="3">
        <v>1</v>
      </c>
      <c r="CC6" s="3">
        <v>0</v>
      </c>
      <c r="CD6" s="1">
        <v>0</v>
      </c>
      <c r="CE6" s="1">
        <v>0</v>
      </c>
      <c r="CF6" s="3">
        <v>1</v>
      </c>
      <c r="CG6" s="3">
        <v>0</v>
      </c>
      <c r="CH6" s="3">
        <v>0</v>
      </c>
      <c r="CI6" s="1">
        <v>0</v>
      </c>
      <c r="CJ6" s="1">
        <v>0</v>
      </c>
      <c r="CK6" s="3">
        <v>0</v>
      </c>
      <c r="CL6" s="3">
        <v>0</v>
      </c>
      <c r="CM6" s="3">
        <v>0</v>
      </c>
      <c r="CN6" s="3">
        <v>0</v>
      </c>
      <c r="CO6" s="1">
        <v>0</v>
      </c>
      <c r="CP6" s="1">
        <v>0</v>
      </c>
      <c r="CQ6" s="3">
        <v>0</v>
      </c>
      <c r="CR6" s="3">
        <v>0</v>
      </c>
      <c r="CS6" s="3">
        <v>0</v>
      </c>
      <c r="CT6" s="3">
        <v>0</v>
      </c>
      <c r="CU6" s="1">
        <v>0</v>
      </c>
      <c r="CV6" s="3">
        <v>0</v>
      </c>
      <c r="CW6" s="3">
        <v>0</v>
      </c>
      <c r="CX6" s="3">
        <v>0</v>
      </c>
      <c r="CY6" s="1">
        <v>0</v>
      </c>
      <c r="CZ6" s="1">
        <v>0</v>
      </c>
      <c r="DA6" s="1">
        <v>0</v>
      </c>
      <c r="DB6" s="3">
        <v>0</v>
      </c>
      <c r="DC6" s="1">
        <v>0</v>
      </c>
      <c r="DD6" s="3">
        <v>0</v>
      </c>
      <c r="DE6" s="3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3">
        <v>0</v>
      </c>
      <c r="DO6" s="1">
        <v>0</v>
      </c>
      <c r="DP6" s="1">
        <v>0</v>
      </c>
      <c r="DQ6" s="1">
        <v>0</v>
      </c>
      <c r="DR6" s="3">
        <v>0</v>
      </c>
      <c r="DS6" s="3">
        <v>0</v>
      </c>
      <c r="DT6" s="3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3">
        <v>0</v>
      </c>
      <c r="EA6" s="3">
        <v>0</v>
      </c>
      <c r="EB6" s="1">
        <v>0</v>
      </c>
      <c r="EC6" s="1">
        <v>0</v>
      </c>
      <c r="ED6" s="3">
        <v>0</v>
      </c>
      <c r="EE6" s="1">
        <v>0</v>
      </c>
      <c r="EF6" s="3">
        <v>0</v>
      </c>
      <c r="EG6" s="3">
        <v>0</v>
      </c>
      <c r="EH6" s="3">
        <v>0</v>
      </c>
      <c r="EI6" s="3">
        <v>0</v>
      </c>
      <c r="EJ6" s="1">
        <v>0</v>
      </c>
      <c r="EK6" s="3">
        <v>0</v>
      </c>
      <c r="EL6" s="1">
        <v>0</v>
      </c>
      <c r="EM6" s="3">
        <v>0</v>
      </c>
      <c r="EN6" s="1">
        <v>0</v>
      </c>
      <c r="EO6" s="3">
        <v>0</v>
      </c>
      <c r="EP6" s="1">
        <v>0</v>
      </c>
      <c r="EQ6" s="1">
        <v>0</v>
      </c>
      <c r="ER6" s="3">
        <v>1</v>
      </c>
      <c r="ES6" s="1">
        <v>0</v>
      </c>
      <c r="ET6" s="3">
        <v>0</v>
      </c>
      <c r="EU6" s="1">
        <v>0</v>
      </c>
      <c r="EV6" s="1">
        <v>0</v>
      </c>
      <c r="EW6" s="3">
        <v>0</v>
      </c>
      <c r="EX6" s="1">
        <v>0</v>
      </c>
      <c r="EY6" s="3">
        <v>0</v>
      </c>
      <c r="EZ6" s="3">
        <v>0</v>
      </c>
      <c r="FA6" s="3">
        <v>1</v>
      </c>
      <c r="FB6" s="1">
        <v>0</v>
      </c>
      <c r="FC6" s="3">
        <v>0</v>
      </c>
      <c r="FD6" s="3">
        <v>0</v>
      </c>
      <c r="FE6" s="3">
        <v>0</v>
      </c>
      <c r="FF6" s="3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3">
        <v>0</v>
      </c>
      <c r="FS6" s="7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3">
        <v>0</v>
      </c>
      <c r="FZ6" s="1">
        <v>0</v>
      </c>
      <c r="GA6" s="3">
        <v>0</v>
      </c>
    </row>
    <row r="7" spans="1:183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1"/>
        <v>0.27027027027027029</v>
      </c>
      <c r="O7" s="1">
        <f t="shared" si="2"/>
        <v>-0.73787636662638323</v>
      </c>
      <c r="P7" s="1" t="s">
        <v>38</v>
      </c>
      <c r="Q7" s="1" t="s">
        <v>38</v>
      </c>
      <c r="R7" s="1">
        <v>40</v>
      </c>
      <c r="S7" s="1">
        <f t="shared" si="3"/>
        <v>0.7567567567567568</v>
      </c>
      <c r="T7" s="1">
        <f t="shared" si="4"/>
        <v>1.1223161542804652</v>
      </c>
      <c r="U7" s="1" t="s">
        <v>38</v>
      </c>
      <c r="V7" s="1" t="s">
        <v>38</v>
      </c>
      <c r="W7" s="1">
        <v>23</v>
      </c>
      <c r="X7" s="1">
        <f t="shared" si="5"/>
        <v>0.29729729729729731</v>
      </c>
      <c r="Y7" s="1">
        <f t="shared" si="6"/>
        <v>-0.63453233768711392</v>
      </c>
      <c r="Z7" s="1" t="s">
        <v>38</v>
      </c>
      <c r="AA7" s="1" t="s">
        <v>38</v>
      </c>
      <c r="AB7" s="1" t="s">
        <v>36</v>
      </c>
      <c r="AC7" s="1" t="str">
        <f t="shared" si="7"/>
        <v>null</v>
      </c>
      <c r="AD7" s="1" t="str">
        <f t="shared" si="8"/>
        <v>null</v>
      </c>
      <c r="AE7" s="1" t="s">
        <v>36</v>
      </c>
      <c r="AF7" s="1" t="s">
        <v>36</v>
      </c>
      <c r="AG7" s="1" t="s">
        <v>36</v>
      </c>
      <c r="AH7" s="1" t="str">
        <f t="shared" si="9"/>
        <v>null</v>
      </c>
      <c r="AI7" s="1" t="str">
        <f t="shared" si="10"/>
        <v>null</v>
      </c>
      <c r="AJ7" s="1" t="s">
        <v>36</v>
      </c>
      <c r="AK7" s="1" t="s">
        <v>36</v>
      </c>
      <c r="AL7" s="1">
        <f t="shared" si="11"/>
        <v>0.27027027027027029</v>
      </c>
      <c r="AM7" s="1">
        <f t="shared" si="12"/>
        <v>0.44144144144144154</v>
      </c>
      <c r="AN7" s="1">
        <f t="shared" si="13"/>
        <v>0.7567567567567568</v>
      </c>
      <c r="AO7" s="1">
        <f t="shared" si="14"/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f t="shared" si="15"/>
        <v>2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1">
        <v>0</v>
      </c>
      <c r="BK7" s="1">
        <v>0</v>
      </c>
      <c r="BL7" s="3">
        <v>1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1">
        <v>0</v>
      </c>
      <c r="BT7" s="1">
        <v>0</v>
      </c>
      <c r="BU7" s="3">
        <v>0</v>
      </c>
      <c r="BV7" s="3">
        <v>0</v>
      </c>
      <c r="BW7" s="1">
        <v>0</v>
      </c>
      <c r="BX7" s="3">
        <v>0</v>
      </c>
      <c r="BY7" s="3">
        <v>0</v>
      </c>
      <c r="BZ7" s="1">
        <v>0</v>
      </c>
      <c r="CA7" s="3">
        <v>0</v>
      </c>
      <c r="CB7" s="3">
        <v>0</v>
      </c>
      <c r="CC7" s="3">
        <v>0</v>
      </c>
      <c r="CD7" s="1">
        <v>0</v>
      </c>
      <c r="CE7" s="1">
        <v>0</v>
      </c>
      <c r="CF7" s="3">
        <v>1</v>
      </c>
      <c r="CG7" s="3">
        <v>0</v>
      </c>
      <c r="CH7" s="3">
        <v>0</v>
      </c>
      <c r="CI7" s="1">
        <v>0</v>
      </c>
      <c r="CJ7" s="1">
        <v>0</v>
      </c>
      <c r="CK7" s="3">
        <v>0</v>
      </c>
      <c r="CL7" s="3">
        <v>0</v>
      </c>
      <c r="CM7" s="3">
        <v>0</v>
      </c>
      <c r="CN7" s="3">
        <v>0</v>
      </c>
      <c r="CO7" s="1">
        <v>0</v>
      </c>
      <c r="CP7" s="1">
        <v>0</v>
      </c>
      <c r="CQ7" s="3">
        <v>0</v>
      </c>
      <c r="CR7" s="3">
        <v>0</v>
      </c>
      <c r="CS7" s="3">
        <v>0</v>
      </c>
      <c r="CT7" s="3">
        <v>0</v>
      </c>
      <c r="CU7" s="1">
        <v>0</v>
      </c>
      <c r="CV7" s="3">
        <v>0</v>
      </c>
      <c r="CW7" s="3">
        <v>0</v>
      </c>
      <c r="CX7" s="3">
        <v>0</v>
      </c>
      <c r="CY7" s="1">
        <v>0</v>
      </c>
      <c r="CZ7" s="1">
        <v>0</v>
      </c>
      <c r="DA7" s="1">
        <v>0</v>
      </c>
      <c r="DB7" s="3">
        <v>0</v>
      </c>
      <c r="DC7" s="1">
        <v>0</v>
      </c>
      <c r="DD7" s="3">
        <v>0</v>
      </c>
      <c r="DE7" s="3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3">
        <v>0</v>
      </c>
      <c r="DO7" s="1">
        <v>0</v>
      </c>
      <c r="DP7" s="1">
        <v>0</v>
      </c>
      <c r="DQ7" s="1">
        <v>0</v>
      </c>
      <c r="DR7" s="3">
        <v>0</v>
      </c>
      <c r="DS7" s="3">
        <v>0</v>
      </c>
      <c r="DT7" s="3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3">
        <v>0</v>
      </c>
      <c r="EA7" s="3">
        <v>0</v>
      </c>
      <c r="EB7" s="1">
        <v>0</v>
      </c>
      <c r="EC7" s="1">
        <v>0</v>
      </c>
      <c r="ED7" s="3">
        <v>0</v>
      </c>
      <c r="EE7" s="1">
        <v>0</v>
      </c>
      <c r="EF7" s="3">
        <v>0</v>
      </c>
      <c r="EG7" s="3">
        <v>0</v>
      </c>
      <c r="EH7" s="3">
        <v>0</v>
      </c>
      <c r="EI7" s="3">
        <v>0</v>
      </c>
      <c r="EJ7" s="1">
        <v>0</v>
      </c>
      <c r="EK7" s="3">
        <v>0</v>
      </c>
      <c r="EL7" s="1">
        <v>0</v>
      </c>
      <c r="EM7" s="3">
        <v>0</v>
      </c>
      <c r="EN7" s="1">
        <v>0</v>
      </c>
      <c r="EO7" s="3">
        <v>0</v>
      </c>
      <c r="EP7" s="1">
        <v>0</v>
      </c>
      <c r="EQ7" s="1">
        <v>0</v>
      </c>
      <c r="ER7" s="3">
        <v>0</v>
      </c>
      <c r="ES7" s="1">
        <v>0</v>
      </c>
      <c r="ET7" s="3">
        <v>0</v>
      </c>
      <c r="EU7" s="1">
        <v>0</v>
      </c>
      <c r="EV7" s="1">
        <v>0</v>
      </c>
      <c r="EW7" s="3">
        <v>0</v>
      </c>
      <c r="EX7" s="1">
        <v>0</v>
      </c>
      <c r="EY7" s="3">
        <v>0</v>
      </c>
      <c r="EZ7" s="3">
        <v>0</v>
      </c>
      <c r="FA7" s="3">
        <v>0</v>
      </c>
      <c r="FB7" s="1">
        <v>0</v>
      </c>
      <c r="FC7" s="3">
        <v>0</v>
      </c>
      <c r="FD7" s="3">
        <v>0</v>
      </c>
      <c r="FE7" s="3">
        <v>0</v>
      </c>
      <c r="FF7" s="3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3">
        <v>0</v>
      </c>
      <c r="FS7" s="7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3">
        <v>0</v>
      </c>
      <c r="FZ7" s="1">
        <v>0</v>
      </c>
      <c r="GA7" s="3">
        <v>0</v>
      </c>
    </row>
    <row r="8" spans="1:183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1"/>
        <v>0.39037433155080214</v>
      </c>
      <c r="O8" s="1">
        <f t="shared" si="2"/>
        <v>-0.25148082373961966</v>
      </c>
      <c r="P8" s="1" t="s">
        <v>38</v>
      </c>
      <c r="Q8" s="1" t="s">
        <v>39</v>
      </c>
      <c r="R8" s="1">
        <v>108</v>
      </c>
      <c r="S8" s="1">
        <f t="shared" si="3"/>
        <v>0.57754010695187163</v>
      </c>
      <c r="T8" s="1">
        <f t="shared" si="4"/>
        <v>0.53580261372788329</v>
      </c>
      <c r="U8" s="1" t="s">
        <v>38</v>
      </c>
      <c r="V8" s="1" t="s">
        <v>39</v>
      </c>
      <c r="W8" s="1">
        <v>106</v>
      </c>
      <c r="X8" s="1">
        <f t="shared" si="5"/>
        <v>0.5668449197860963</v>
      </c>
      <c r="Y8" s="1">
        <f t="shared" si="6"/>
        <v>0.49081498872974028</v>
      </c>
      <c r="Z8" s="1" t="s">
        <v>38</v>
      </c>
      <c r="AA8" s="1" t="s">
        <v>38</v>
      </c>
      <c r="AB8" s="1" t="s">
        <v>36</v>
      </c>
      <c r="AC8" s="1" t="str">
        <f t="shared" si="7"/>
        <v>null</v>
      </c>
      <c r="AD8" s="1" t="str">
        <f t="shared" si="8"/>
        <v>null</v>
      </c>
      <c r="AE8" s="1" t="s">
        <v>36</v>
      </c>
      <c r="AF8" s="1" t="s">
        <v>36</v>
      </c>
      <c r="AG8" s="1" t="s">
        <v>36</v>
      </c>
      <c r="AH8" s="1" t="str">
        <f t="shared" si="9"/>
        <v>null</v>
      </c>
      <c r="AI8" s="1" t="str">
        <f t="shared" si="10"/>
        <v>null</v>
      </c>
      <c r="AJ8" s="1" t="s">
        <v>36</v>
      </c>
      <c r="AK8" s="1" t="s">
        <v>36</v>
      </c>
      <c r="AL8" s="1">
        <f t="shared" si="11"/>
        <v>0.39037433155080214</v>
      </c>
      <c r="AM8" s="1">
        <f t="shared" si="12"/>
        <v>0.51158645276292336</v>
      </c>
      <c r="AN8" s="1">
        <f t="shared" si="13"/>
        <v>0.57754010695187163</v>
      </c>
      <c r="AO8" s="1">
        <f t="shared" si="14"/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f t="shared" si="15"/>
        <v>5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1">
        <v>0</v>
      </c>
      <c r="BK8" s="1">
        <v>0</v>
      </c>
      <c r="BL8" s="3">
        <v>0</v>
      </c>
      <c r="BM8" s="3">
        <v>0</v>
      </c>
      <c r="BN8" s="3">
        <v>0</v>
      </c>
      <c r="BO8" s="3">
        <v>0</v>
      </c>
      <c r="BP8" s="3">
        <v>1</v>
      </c>
      <c r="BQ8" s="3">
        <v>0</v>
      </c>
      <c r="BR8" s="3">
        <v>0</v>
      </c>
      <c r="BS8" s="1">
        <v>0</v>
      </c>
      <c r="BT8" s="1">
        <v>0</v>
      </c>
      <c r="BU8" s="3">
        <v>0</v>
      </c>
      <c r="BV8" s="3">
        <v>0</v>
      </c>
      <c r="BW8" s="1">
        <v>0</v>
      </c>
      <c r="BX8" s="3">
        <v>0</v>
      </c>
      <c r="BY8" s="3">
        <v>0</v>
      </c>
      <c r="BZ8" s="1">
        <v>0</v>
      </c>
      <c r="CA8" s="3">
        <v>0</v>
      </c>
      <c r="CB8" s="3">
        <v>1</v>
      </c>
      <c r="CC8" s="3">
        <v>0</v>
      </c>
      <c r="CD8" s="1">
        <v>0</v>
      </c>
      <c r="CE8" s="1">
        <v>0</v>
      </c>
      <c r="CF8" s="3">
        <v>0</v>
      </c>
      <c r="CG8" s="3">
        <v>0</v>
      </c>
      <c r="CH8" s="3">
        <v>0</v>
      </c>
      <c r="CI8" s="1">
        <v>0</v>
      </c>
      <c r="CJ8" s="1">
        <v>0</v>
      </c>
      <c r="CK8" s="3">
        <v>0</v>
      </c>
      <c r="CL8" s="3">
        <v>0</v>
      </c>
      <c r="CM8" s="3">
        <v>0</v>
      </c>
      <c r="CN8" s="3">
        <v>0</v>
      </c>
      <c r="CO8" s="1">
        <v>0</v>
      </c>
      <c r="CP8" s="1">
        <v>0</v>
      </c>
      <c r="CQ8" s="3">
        <v>0</v>
      </c>
      <c r="CR8" s="3">
        <v>0</v>
      </c>
      <c r="CS8" s="3">
        <v>0</v>
      </c>
      <c r="CT8" s="3">
        <v>0</v>
      </c>
      <c r="CU8" s="1">
        <v>0</v>
      </c>
      <c r="CV8" s="3">
        <v>0</v>
      </c>
      <c r="CW8" s="3">
        <v>0</v>
      </c>
      <c r="CX8" s="3">
        <v>0</v>
      </c>
      <c r="CY8" s="1">
        <v>0</v>
      </c>
      <c r="CZ8" s="1">
        <v>0</v>
      </c>
      <c r="DA8" s="1">
        <v>0</v>
      </c>
      <c r="DB8" s="3">
        <v>0</v>
      </c>
      <c r="DC8" s="1">
        <v>0</v>
      </c>
      <c r="DD8" s="3">
        <v>0</v>
      </c>
      <c r="DE8" s="3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3">
        <v>1</v>
      </c>
      <c r="DO8" s="1">
        <v>0</v>
      </c>
      <c r="DP8" s="1">
        <v>0</v>
      </c>
      <c r="DQ8" s="1">
        <v>0</v>
      </c>
      <c r="DR8" s="3">
        <v>0</v>
      </c>
      <c r="DS8" s="3">
        <v>0</v>
      </c>
      <c r="DT8" s="3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3">
        <v>0</v>
      </c>
      <c r="EA8" s="3">
        <v>0</v>
      </c>
      <c r="EB8" s="3">
        <v>1</v>
      </c>
      <c r="EC8" s="1">
        <v>0</v>
      </c>
      <c r="ED8" s="3">
        <v>1</v>
      </c>
      <c r="EE8" s="1">
        <v>0</v>
      </c>
      <c r="EF8" s="3">
        <v>0</v>
      </c>
      <c r="EG8" s="3">
        <v>0</v>
      </c>
      <c r="EH8" s="3">
        <v>0</v>
      </c>
      <c r="EI8" s="3">
        <v>0</v>
      </c>
      <c r="EJ8" s="1">
        <v>0</v>
      </c>
      <c r="EK8" s="3">
        <v>0</v>
      </c>
      <c r="EL8" s="1">
        <v>0</v>
      </c>
      <c r="EM8" s="3">
        <v>0</v>
      </c>
      <c r="EN8" s="1">
        <v>0</v>
      </c>
      <c r="EO8" s="3">
        <v>0</v>
      </c>
      <c r="EP8" s="1">
        <v>0</v>
      </c>
      <c r="EQ8" s="1">
        <v>0</v>
      </c>
      <c r="ER8" s="3">
        <v>0</v>
      </c>
      <c r="ES8" s="1">
        <v>0</v>
      </c>
      <c r="ET8" s="3">
        <v>0</v>
      </c>
      <c r="EU8" s="1">
        <v>0</v>
      </c>
      <c r="EV8" s="1">
        <v>0</v>
      </c>
      <c r="EW8" s="3">
        <v>0</v>
      </c>
      <c r="EX8" s="1">
        <v>0</v>
      </c>
      <c r="EY8" s="3">
        <v>0</v>
      </c>
      <c r="EZ8" s="3">
        <v>0</v>
      </c>
      <c r="FA8" s="3">
        <v>0</v>
      </c>
      <c r="FB8" s="1">
        <v>0</v>
      </c>
      <c r="FC8" s="3">
        <v>0</v>
      </c>
      <c r="FD8" s="3">
        <v>0</v>
      </c>
      <c r="FE8" s="3">
        <v>0</v>
      </c>
      <c r="FF8" s="3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3">
        <v>0</v>
      </c>
      <c r="FS8" s="7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3">
        <v>0</v>
      </c>
      <c r="FZ8" s="1">
        <v>0</v>
      </c>
      <c r="GA8" s="3">
        <v>0</v>
      </c>
    </row>
    <row r="9" spans="1:183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1"/>
        <v>0.25</v>
      </c>
      <c r="O9" s="1">
        <f t="shared" si="2"/>
        <v>-1.9096097617209862</v>
      </c>
      <c r="P9" s="1" t="s">
        <v>38</v>
      </c>
      <c r="Q9" s="1" t="s">
        <v>39</v>
      </c>
      <c r="R9" s="1">
        <v>6</v>
      </c>
      <c r="S9" s="1">
        <f t="shared" si="3"/>
        <v>0.5</v>
      </c>
      <c r="T9" s="1">
        <f t="shared" si="4"/>
        <v>-0.97352654519109094</v>
      </c>
      <c r="U9" s="1" t="s">
        <v>38</v>
      </c>
      <c r="V9" s="1" t="s">
        <v>39</v>
      </c>
      <c r="W9" s="1">
        <v>8</v>
      </c>
      <c r="X9" s="1">
        <f t="shared" si="5"/>
        <v>1</v>
      </c>
      <c r="Y9" s="1">
        <f t="shared" si="6"/>
        <v>0.89863988786869931</v>
      </c>
      <c r="Z9" s="1" t="s">
        <v>38</v>
      </c>
      <c r="AA9" s="1" t="s">
        <v>38</v>
      </c>
      <c r="AB9" s="1" t="s">
        <v>36</v>
      </c>
      <c r="AC9" s="1" t="str">
        <f t="shared" si="7"/>
        <v>null</v>
      </c>
      <c r="AD9" s="1" t="str">
        <f t="shared" si="8"/>
        <v>null</v>
      </c>
      <c r="AE9" s="1" t="s">
        <v>36</v>
      </c>
      <c r="AF9" s="1" t="s">
        <v>36</v>
      </c>
      <c r="AG9" s="1" t="s">
        <v>36</v>
      </c>
      <c r="AH9" s="1" t="str">
        <f t="shared" si="9"/>
        <v>null</v>
      </c>
      <c r="AI9" s="1" t="str">
        <f t="shared" si="10"/>
        <v>null</v>
      </c>
      <c r="AJ9" s="1" t="s">
        <v>36</v>
      </c>
      <c r="AK9" s="1" t="s">
        <v>36</v>
      </c>
      <c r="AL9" s="1">
        <f t="shared" si="11"/>
        <v>0.25</v>
      </c>
      <c r="AM9" s="1">
        <f t="shared" si="12"/>
        <v>0.58333333333333337</v>
      </c>
      <c r="AN9" s="1">
        <f t="shared" si="13"/>
        <v>1</v>
      </c>
      <c r="AO9" s="1">
        <f t="shared" si="14"/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f t="shared" si="15"/>
        <v>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1">
        <v>0</v>
      </c>
      <c r="BK9" s="1">
        <v>0</v>
      </c>
      <c r="BL9" s="3">
        <v>0</v>
      </c>
      <c r="BM9" s="3">
        <v>0</v>
      </c>
      <c r="BN9" s="3">
        <v>0</v>
      </c>
      <c r="BO9" s="3">
        <v>0</v>
      </c>
      <c r="BP9" s="3">
        <v>1</v>
      </c>
      <c r="BQ9" s="3">
        <v>0</v>
      </c>
      <c r="BR9" s="3">
        <v>0</v>
      </c>
      <c r="BS9" s="1">
        <v>0</v>
      </c>
      <c r="BT9" s="1">
        <v>0</v>
      </c>
      <c r="BU9" s="3">
        <v>0</v>
      </c>
      <c r="BV9" s="3">
        <v>0</v>
      </c>
      <c r="BW9" s="1">
        <v>0</v>
      </c>
      <c r="BX9" s="3">
        <v>0</v>
      </c>
      <c r="BY9" s="3">
        <v>0</v>
      </c>
      <c r="BZ9" s="1">
        <v>0</v>
      </c>
      <c r="CA9" s="3">
        <v>0</v>
      </c>
      <c r="CB9" s="3">
        <v>1</v>
      </c>
      <c r="CC9" s="3">
        <v>0</v>
      </c>
      <c r="CD9" s="1">
        <v>0</v>
      </c>
      <c r="CE9" s="1">
        <v>0</v>
      </c>
      <c r="CF9" s="3">
        <v>1</v>
      </c>
      <c r="CG9" s="3">
        <v>0</v>
      </c>
      <c r="CH9" s="3">
        <v>0</v>
      </c>
      <c r="CI9" s="1">
        <v>0</v>
      </c>
      <c r="CJ9" s="1">
        <v>0</v>
      </c>
      <c r="CK9" s="3">
        <v>0</v>
      </c>
      <c r="CL9" s="3">
        <v>0</v>
      </c>
      <c r="CM9" s="3">
        <v>0</v>
      </c>
      <c r="CN9" s="3">
        <v>0</v>
      </c>
      <c r="CO9" s="1">
        <v>0</v>
      </c>
      <c r="CP9" s="1">
        <v>0</v>
      </c>
      <c r="CQ9" s="3">
        <v>0</v>
      </c>
      <c r="CR9" s="3">
        <v>1</v>
      </c>
      <c r="CS9" s="3">
        <v>0</v>
      </c>
      <c r="CT9" s="3">
        <v>0</v>
      </c>
      <c r="CU9" s="1">
        <v>0</v>
      </c>
      <c r="CV9" s="3">
        <v>0</v>
      </c>
      <c r="CW9" s="3">
        <v>0</v>
      </c>
      <c r="CX9" s="3">
        <v>0</v>
      </c>
      <c r="CY9" s="1">
        <v>0</v>
      </c>
      <c r="CZ9" s="1">
        <v>0</v>
      </c>
      <c r="DA9" s="1">
        <v>0</v>
      </c>
      <c r="DB9" s="3">
        <v>0</v>
      </c>
      <c r="DC9" s="1">
        <v>0</v>
      </c>
      <c r="DD9" s="3">
        <v>0</v>
      </c>
      <c r="DE9" s="3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3">
        <v>0</v>
      </c>
      <c r="DO9" s="1">
        <v>0</v>
      </c>
      <c r="DP9" s="1">
        <v>0</v>
      </c>
      <c r="DQ9" s="1">
        <v>0</v>
      </c>
      <c r="DR9" s="3">
        <v>0</v>
      </c>
      <c r="DS9" s="3">
        <v>0</v>
      </c>
      <c r="DT9" s="3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3">
        <v>0</v>
      </c>
      <c r="EA9" s="3">
        <v>0</v>
      </c>
      <c r="EB9" s="1">
        <v>0</v>
      </c>
      <c r="EC9" s="1">
        <v>0</v>
      </c>
      <c r="ED9" s="3">
        <v>0</v>
      </c>
      <c r="EE9" s="1">
        <v>0</v>
      </c>
      <c r="EF9" s="3">
        <v>0</v>
      </c>
      <c r="EG9" s="3">
        <v>0</v>
      </c>
      <c r="EH9" s="3">
        <v>0</v>
      </c>
      <c r="EI9" s="3">
        <v>0</v>
      </c>
      <c r="EJ9" s="1">
        <v>0</v>
      </c>
      <c r="EK9" s="3">
        <v>0</v>
      </c>
      <c r="EL9" s="1">
        <v>0</v>
      </c>
      <c r="EM9" s="3">
        <v>0</v>
      </c>
      <c r="EN9" s="1">
        <v>0</v>
      </c>
      <c r="EO9" s="3">
        <v>0</v>
      </c>
      <c r="EP9" s="1">
        <v>0</v>
      </c>
      <c r="EQ9" s="1">
        <v>0</v>
      </c>
      <c r="ER9" s="3">
        <v>1</v>
      </c>
      <c r="ES9" s="1">
        <v>0</v>
      </c>
      <c r="ET9" s="3">
        <v>0</v>
      </c>
      <c r="EU9" s="1">
        <v>0</v>
      </c>
      <c r="EV9" s="1">
        <v>0</v>
      </c>
      <c r="EW9" s="3">
        <v>0</v>
      </c>
      <c r="EX9" s="1">
        <v>0</v>
      </c>
      <c r="EY9" s="3">
        <v>0</v>
      </c>
      <c r="EZ9" s="3">
        <v>0</v>
      </c>
      <c r="FA9" s="3">
        <v>0</v>
      </c>
      <c r="FB9" s="1">
        <v>0</v>
      </c>
      <c r="FC9" s="3">
        <v>1</v>
      </c>
      <c r="FD9" s="3">
        <v>0</v>
      </c>
      <c r="FE9" s="3">
        <v>0</v>
      </c>
      <c r="FF9" s="3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3">
        <v>0</v>
      </c>
      <c r="FS9" s="7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3">
        <v>0</v>
      </c>
      <c r="FZ9" s="1">
        <v>0</v>
      </c>
      <c r="GA9" s="3">
        <v>0</v>
      </c>
    </row>
    <row r="10" spans="1:183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1"/>
        <v>0.1951219512195122</v>
      </c>
      <c r="O10" s="1">
        <f t="shared" si="2"/>
        <v>-1.1499391387001168</v>
      </c>
      <c r="P10" s="1" t="s">
        <v>38</v>
      </c>
      <c r="Q10" s="1" t="s">
        <v>38</v>
      </c>
      <c r="R10" s="1">
        <v>36</v>
      </c>
      <c r="S10" s="1">
        <f t="shared" si="3"/>
        <v>0</v>
      </c>
      <c r="T10" s="1">
        <f t="shared" si="4"/>
        <v>-1.9939311671038724</v>
      </c>
      <c r="U10" s="1" t="s">
        <v>38</v>
      </c>
      <c r="V10" s="1" t="s">
        <v>39</v>
      </c>
      <c r="W10" s="1">
        <v>38</v>
      </c>
      <c r="X10" s="1">
        <f t="shared" si="5"/>
        <v>4.878048780487805E-2</v>
      </c>
      <c r="Y10" s="1">
        <f t="shared" si="6"/>
        <v>-1.7829331600029337</v>
      </c>
      <c r="Z10" s="1" t="s">
        <v>38</v>
      </c>
      <c r="AA10" s="1" t="s">
        <v>38</v>
      </c>
      <c r="AB10" s="1" t="s">
        <v>36</v>
      </c>
      <c r="AC10" s="1" t="str">
        <f t="shared" si="7"/>
        <v>null</v>
      </c>
      <c r="AD10" s="1" t="str">
        <f t="shared" si="8"/>
        <v>null</v>
      </c>
      <c r="AE10" s="1" t="s">
        <v>36</v>
      </c>
      <c r="AF10" s="1" t="s">
        <v>36</v>
      </c>
      <c r="AG10" s="1" t="s">
        <v>36</v>
      </c>
      <c r="AH10" s="1" t="str">
        <f t="shared" si="9"/>
        <v>null</v>
      </c>
      <c r="AI10" s="1" t="str">
        <f t="shared" si="10"/>
        <v>null</v>
      </c>
      <c r="AJ10" s="1" t="s">
        <v>36</v>
      </c>
      <c r="AK10" s="1" t="s">
        <v>36</v>
      </c>
      <c r="AL10" s="1">
        <f t="shared" si="11"/>
        <v>0</v>
      </c>
      <c r="AM10" s="1">
        <f t="shared" si="12"/>
        <v>8.1300813008130079E-2</v>
      </c>
      <c r="AN10" s="1">
        <f t="shared" si="13"/>
        <v>0.1951219512195122</v>
      </c>
      <c r="AO10" s="1">
        <f t="shared" si="14"/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f t="shared" si="15"/>
        <v>3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1">
        <v>0</v>
      </c>
      <c r="BK10" s="1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1">
        <v>0</v>
      </c>
      <c r="BT10" s="1">
        <v>0</v>
      </c>
      <c r="BU10" s="3">
        <v>0</v>
      </c>
      <c r="BV10" s="3">
        <v>0</v>
      </c>
      <c r="BW10" s="1">
        <v>0</v>
      </c>
      <c r="BX10" s="3">
        <v>0</v>
      </c>
      <c r="BY10" s="3">
        <v>0</v>
      </c>
      <c r="BZ10" s="1">
        <v>0</v>
      </c>
      <c r="CA10" s="3">
        <v>0</v>
      </c>
      <c r="CB10" s="3">
        <v>0</v>
      </c>
      <c r="CC10" s="3">
        <v>0</v>
      </c>
      <c r="CD10" s="1">
        <v>0</v>
      </c>
      <c r="CE10" s="1">
        <v>0</v>
      </c>
      <c r="CF10" s="3">
        <v>0</v>
      </c>
      <c r="CG10" s="3">
        <v>0</v>
      </c>
      <c r="CH10" s="3">
        <v>1</v>
      </c>
      <c r="CI10" s="1">
        <v>0</v>
      </c>
      <c r="CJ10" s="1">
        <v>0</v>
      </c>
      <c r="CK10" s="3">
        <v>1</v>
      </c>
      <c r="CL10" s="3">
        <v>0</v>
      </c>
      <c r="CM10" s="3">
        <v>0</v>
      </c>
      <c r="CN10" s="3">
        <v>0</v>
      </c>
      <c r="CO10" s="1">
        <v>0</v>
      </c>
      <c r="CP10" s="1">
        <v>0</v>
      </c>
      <c r="CQ10" s="3">
        <v>0</v>
      </c>
      <c r="CR10" s="3">
        <v>0</v>
      </c>
      <c r="CS10" s="3">
        <v>0</v>
      </c>
      <c r="CT10" s="3">
        <v>0</v>
      </c>
      <c r="CU10" s="1">
        <v>0</v>
      </c>
      <c r="CV10" s="3">
        <v>0</v>
      </c>
      <c r="CW10" s="3">
        <v>0</v>
      </c>
      <c r="CX10" s="3">
        <v>0</v>
      </c>
      <c r="CY10" s="1">
        <v>0</v>
      </c>
      <c r="CZ10" s="1">
        <v>0</v>
      </c>
      <c r="DA10" s="1">
        <v>0</v>
      </c>
      <c r="DB10" s="3">
        <v>0</v>
      </c>
      <c r="DC10" s="1">
        <v>0</v>
      </c>
      <c r="DD10" s="3">
        <v>0</v>
      </c>
      <c r="DE10" s="3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3">
        <v>0</v>
      </c>
      <c r="DO10" s="1">
        <v>0</v>
      </c>
      <c r="DP10" s="1">
        <v>0</v>
      </c>
      <c r="DQ10" s="1">
        <v>0</v>
      </c>
      <c r="DR10" s="3">
        <v>0</v>
      </c>
      <c r="DS10" s="3">
        <v>0</v>
      </c>
      <c r="DT10" s="3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3">
        <v>0</v>
      </c>
      <c r="EA10" s="3">
        <v>0</v>
      </c>
      <c r="EB10" s="1">
        <v>0</v>
      </c>
      <c r="EC10" s="1">
        <v>0</v>
      </c>
      <c r="ED10" s="3">
        <v>0</v>
      </c>
      <c r="EE10" s="1">
        <v>0</v>
      </c>
      <c r="EF10" s="3">
        <v>0</v>
      </c>
      <c r="EG10" s="3">
        <v>0</v>
      </c>
      <c r="EH10" s="3">
        <v>0</v>
      </c>
      <c r="EI10" s="3">
        <v>0</v>
      </c>
      <c r="EJ10" s="1">
        <v>0</v>
      </c>
      <c r="EK10" s="3">
        <v>0</v>
      </c>
      <c r="EL10" s="1">
        <v>0</v>
      </c>
      <c r="EM10" s="3">
        <v>0</v>
      </c>
      <c r="EN10" s="1">
        <v>0</v>
      </c>
      <c r="EO10" s="3">
        <v>0</v>
      </c>
      <c r="EP10" s="1">
        <v>0</v>
      </c>
      <c r="EQ10" s="1">
        <v>0</v>
      </c>
      <c r="ER10" s="3">
        <v>0</v>
      </c>
      <c r="ES10" s="1">
        <v>0</v>
      </c>
      <c r="ET10" s="3">
        <v>0</v>
      </c>
      <c r="EU10" s="1">
        <v>0</v>
      </c>
      <c r="EV10" s="1">
        <v>0</v>
      </c>
      <c r="EW10" s="3">
        <v>0</v>
      </c>
      <c r="EX10" s="1">
        <v>0</v>
      </c>
      <c r="EY10" s="3">
        <v>0</v>
      </c>
      <c r="EZ10" s="3">
        <v>0</v>
      </c>
      <c r="FA10" s="3">
        <v>0</v>
      </c>
      <c r="FB10" s="1">
        <v>0</v>
      </c>
      <c r="FC10" s="3">
        <v>0</v>
      </c>
      <c r="FD10" s="3">
        <v>0</v>
      </c>
      <c r="FE10" s="3">
        <v>0</v>
      </c>
      <c r="FF10" s="3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3">
        <v>0</v>
      </c>
      <c r="FS10" s="7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3">
        <v>1</v>
      </c>
      <c r="FZ10" s="1">
        <v>0</v>
      </c>
      <c r="GA10" s="3">
        <v>0</v>
      </c>
    </row>
    <row r="11" spans="1:183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1"/>
        <v>0.35672514619883039</v>
      </c>
      <c r="O11" s="1">
        <f t="shared" si="2"/>
        <v>-0.29127100027287589</v>
      </c>
      <c r="P11" s="1" t="s">
        <v>38</v>
      </c>
      <c r="Q11" s="1" t="s">
        <v>39</v>
      </c>
      <c r="R11" s="1">
        <v>124</v>
      </c>
      <c r="S11" s="1">
        <f t="shared" si="3"/>
        <v>0.17543859649122806</v>
      </c>
      <c r="T11" s="1">
        <f t="shared" si="4"/>
        <v>-0.98159217828963008</v>
      </c>
      <c r="U11" s="1" t="s">
        <v>39</v>
      </c>
      <c r="V11" s="1" t="s">
        <v>39</v>
      </c>
      <c r="W11" s="1">
        <v>120</v>
      </c>
      <c r="X11" s="1">
        <f t="shared" si="5"/>
        <v>0.15204678362573099</v>
      </c>
      <c r="Y11" s="1">
        <f t="shared" si="6"/>
        <v>-1.0706658786788887</v>
      </c>
      <c r="Z11" s="1" t="s">
        <v>38</v>
      </c>
      <c r="AA11" s="1" t="s">
        <v>39</v>
      </c>
      <c r="AB11" s="1" t="s">
        <v>36</v>
      </c>
      <c r="AC11" s="1" t="str">
        <f t="shared" si="7"/>
        <v>null</v>
      </c>
      <c r="AD11" s="1" t="str">
        <f t="shared" si="8"/>
        <v>null</v>
      </c>
      <c r="AE11" s="1" t="s">
        <v>36</v>
      </c>
      <c r="AF11" s="1" t="s">
        <v>36</v>
      </c>
      <c r="AG11" s="1" t="s">
        <v>36</v>
      </c>
      <c r="AH11" s="1" t="str">
        <f t="shared" si="9"/>
        <v>null</v>
      </c>
      <c r="AI11" s="1" t="str">
        <f t="shared" si="10"/>
        <v>null</v>
      </c>
      <c r="AJ11" s="1" t="s">
        <v>36</v>
      </c>
      <c r="AK11" s="1" t="s">
        <v>36</v>
      </c>
      <c r="AL11" s="1">
        <f t="shared" si="11"/>
        <v>0.15204678362573099</v>
      </c>
      <c r="AM11" s="1">
        <f t="shared" si="12"/>
        <v>0.22807017543859651</v>
      </c>
      <c r="AN11" s="1">
        <f t="shared" si="13"/>
        <v>0.35672514619883039</v>
      </c>
      <c r="AO11" s="1">
        <f t="shared" si="14"/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f t="shared" si="15"/>
        <v>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1</v>
      </c>
      <c r="BJ11" s="1">
        <v>0</v>
      </c>
      <c r="BK11" s="1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1">
        <v>0</v>
      </c>
      <c r="BT11" s="1">
        <v>0</v>
      </c>
      <c r="BU11" s="3">
        <v>0</v>
      </c>
      <c r="BV11" s="3">
        <v>0</v>
      </c>
      <c r="BW11" s="1">
        <v>0</v>
      </c>
      <c r="BX11" s="3">
        <v>0</v>
      </c>
      <c r="BY11" s="3">
        <v>0</v>
      </c>
      <c r="BZ11" s="1">
        <v>0</v>
      </c>
      <c r="CA11" s="3">
        <v>0</v>
      </c>
      <c r="CB11" s="3">
        <v>0</v>
      </c>
      <c r="CC11" s="3">
        <v>0</v>
      </c>
      <c r="CD11" s="1">
        <v>0</v>
      </c>
      <c r="CE11" s="1">
        <v>0</v>
      </c>
      <c r="CF11" s="3">
        <v>0</v>
      </c>
      <c r="CG11" s="3">
        <v>0</v>
      </c>
      <c r="CH11" s="3">
        <v>0</v>
      </c>
      <c r="CI11" s="1">
        <v>0</v>
      </c>
      <c r="CJ11" s="1">
        <v>0</v>
      </c>
      <c r="CK11" s="3">
        <v>1</v>
      </c>
      <c r="CL11" s="3">
        <v>0</v>
      </c>
      <c r="CM11" s="3">
        <v>0</v>
      </c>
      <c r="CN11" s="3">
        <v>0</v>
      </c>
      <c r="CO11" s="1">
        <v>0</v>
      </c>
      <c r="CP11" s="1">
        <v>0</v>
      </c>
      <c r="CQ11" s="3">
        <v>0</v>
      </c>
      <c r="CR11" s="3">
        <v>0</v>
      </c>
      <c r="CS11" s="3">
        <v>0</v>
      </c>
      <c r="CT11" s="3">
        <v>0</v>
      </c>
      <c r="CU11" s="1">
        <v>0</v>
      </c>
      <c r="CV11" s="3">
        <v>1</v>
      </c>
      <c r="CW11" s="3">
        <v>0</v>
      </c>
      <c r="CX11" s="3">
        <v>0</v>
      </c>
      <c r="CY11" s="1">
        <v>0</v>
      </c>
      <c r="CZ11" s="1">
        <v>0</v>
      </c>
      <c r="DA11" s="1">
        <v>0</v>
      </c>
      <c r="DB11" s="3">
        <v>0</v>
      </c>
      <c r="DC11" s="1">
        <v>0</v>
      </c>
      <c r="DD11" s="3">
        <v>0</v>
      </c>
      <c r="DE11" s="3">
        <v>0</v>
      </c>
      <c r="DF11" s="1">
        <v>0</v>
      </c>
      <c r="DG11" s="1">
        <v>1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3">
        <v>1</v>
      </c>
      <c r="DO11" s="1">
        <v>0</v>
      </c>
      <c r="DP11" s="1">
        <v>0</v>
      </c>
      <c r="DQ11" s="1">
        <v>0</v>
      </c>
      <c r="DR11" s="3">
        <v>0</v>
      </c>
      <c r="DS11" s="3">
        <v>0</v>
      </c>
      <c r="DT11" s="3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3">
        <v>0</v>
      </c>
      <c r="EA11" s="3">
        <v>0</v>
      </c>
      <c r="EB11" s="1">
        <v>0</v>
      </c>
      <c r="EC11" s="1">
        <v>0</v>
      </c>
      <c r="ED11" s="3">
        <v>0</v>
      </c>
      <c r="EE11" s="1">
        <v>0</v>
      </c>
      <c r="EF11" s="3">
        <v>0</v>
      </c>
      <c r="EG11" s="3">
        <v>0</v>
      </c>
      <c r="EH11" s="3">
        <v>0</v>
      </c>
      <c r="EI11" s="3">
        <v>0</v>
      </c>
      <c r="EJ11" s="1">
        <v>0</v>
      </c>
      <c r="EK11" s="3">
        <v>0</v>
      </c>
      <c r="EL11" s="1">
        <v>0</v>
      </c>
      <c r="EM11" s="3">
        <v>0</v>
      </c>
      <c r="EN11" s="1">
        <v>0</v>
      </c>
      <c r="EO11" s="3">
        <v>0</v>
      </c>
      <c r="EP11" s="1">
        <v>0</v>
      </c>
      <c r="EQ11" s="1">
        <v>0</v>
      </c>
      <c r="ER11" s="3">
        <v>0</v>
      </c>
      <c r="ES11" s="1">
        <v>0</v>
      </c>
      <c r="ET11" s="3">
        <v>0</v>
      </c>
      <c r="EU11" s="1">
        <v>0</v>
      </c>
      <c r="EV11" s="1">
        <v>0</v>
      </c>
      <c r="EW11" s="3">
        <v>0</v>
      </c>
      <c r="EX11" s="1">
        <v>0</v>
      </c>
      <c r="EY11" s="3">
        <v>0</v>
      </c>
      <c r="EZ11" s="3">
        <v>0</v>
      </c>
      <c r="FA11" s="3">
        <v>0</v>
      </c>
      <c r="FB11" s="1">
        <v>0</v>
      </c>
      <c r="FC11" s="3">
        <v>0</v>
      </c>
      <c r="FD11" s="3">
        <v>0</v>
      </c>
      <c r="FE11" s="3">
        <v>0</v>
      </c>
      <c r="FF11" s="3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3">
        <v>0</v>
      </c>
      <c r="FS11" s="7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3">
        <v>0</v>
      </c>
      <c r="FZ11" s="1">
        <v>0</v>
      </c>
      <c r="GA11" s="3">
        <v>0</v>
      </c>
    </row>
    <row r="12" spans="1:183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1"/>
        <v>0.16981132075471697</v>
      </c>
      <c r="O12" s="1">
        <f t="shared" si="2"/>
        <v>-0.96196623846168638</v>
      </c>
      <c r="P12" s="1" t="s">
        <v>38</v>
      </c>
      <c r="Q12" s="1" t="s">
        <v>38</v>
      </c>
      <c r="R12" s="1">
        <v>68</v>
      </c>
      <c r="S12" s="1">
        <f t="shared" si="3"/>
        <v>0.660377358490566</v>
      </c>
      <c r="T12" s="1">
        <f t="shared" si="4"/>
        <v>1.1757365136753939</v>
      </c>
      <c r="U12" s="1" t="s">
        <v>39</v>
      </c>
      <c r="V12" s="1" t="s">
        <v>38</v>
      </c>
      <c r="W12" s="1">
        <v>86</v>
      </c>
      <c r="X12" s="1">
        <f t="shared" si="5"/>
        <v>1</v>
      </c>
      <c r="Y12" s="1">
        <f t="shared" si="6"/>
        <v>2.6556845728472189</v>
      </c>
      <c r="Z12" s="1" t="s">
        <v>39</v>
      </c>
      <c r="AA12" s="1" t="s">
        <v>38</v>
      </c>
      <c r="AB12" s="1" t="s">
        <v>36</v>
      </c>
      <c r="AC12" s="1" t="str">
        <f t="shared" si="7"/>
        <v>null</v>
      </c>
      <c r="AD12" s="1" t="str">
        <f t="shared" si="8"/>
        <v>null</v>
      </c>
      <c r="AE12" s="1" t="s">
        <v>36</v>
      </c>
      <c r="AF12" s="1" t="s">
        <v>36</v>
      </c>
      <c r="AG12" s="1" t="s">
        <v>36</v>
      </c>
      <c r="AH12" s="1" t="str">
        <f t="shared" si="9"/>
        <v>null</v>
      </c>
      <c r="AI12" s="1" t="str">
        <f t="shared" si="10"/>
        <v>null</v>
      </c>
      <c r="AJ12" s="1" t="s">
        <v>36</v>
      </c>
      <c r="AK12" s="1" t="s">
        <v>36</v>
      </c>
      <c r="AL12" s="1">
        <f t="shared" si="11"/>
        <v>0.16981132075471697</v>
      </c>
      <c r="AM12" s="1">
        <f t="shared" si="12"/>
        <v>0.61006289308176098</v>
      </c>
      <c r="AN12" s="1">
        <f t="shared" si="13"/>
        <v>1</v>
      </c>
      <c r="AO12" s="1">
        <f t="shared" si="14"/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f t="shared" si="15"/>
        <v>5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1</v>
      </c>
      <c r="BJ12" s="1">
        <v>0</v>
      </c>
      <c r="BK12" s="1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1">
        <v>0</v>
      </c>
      <c r="BT12" s="1">
        <v>0</v>
      </c>
      <c r="BU12" s="3">
        <v>0</v>
      </c>
      <c r="BV12" s="3">
        <v>0</v>
      </c>
      <c r="BW12" s="1">
        <v>0</v>
      </c>
      <c r="BX12" s="3">
        <v>0</v>
      </c>
      <c r="BY12" s="3">
        <v>0</v>
      </c>
      <c r="BZ12" s="1">
        <v>0</v>
      </c>
      <c r="CA12" s="3">
        <v>0</v>
      </c>
      <c r="CB12" s="3">
        <v>0</v>
      </c>
      <c r="CC12" s="3">
        <v>0</v>
      </c>
      <c r="CD12" s="1">
        <v>0</v>
      </c>
      <c r="CE12" s="1">
        <v>0</v>
      </c>
      <c r="CF12" s="3">
        <v>0</v>
      </c>
      <c r="CG12" s="3">
        <v>0</v>
      </c>
      <c r="CH12" s="3">
        <v>0</v>
      </c>
      <c r="CI12" s="1">
        <v>0</v>
      </c>
      <c r="CJ12" s="1">
        <v>0</v>
      </c>
      <c r="CK12" s="3">
        <v>0</v>
      </c>
      <c r="CL12" s="3">
        <v>0</v>
      </c>
      <c r="CM12" s="3">
        <v>0</v>
      </c>
      <c r="CN12" s="3">
        <v>0</v>
      </c>
      <c r="CO12" s="1">
        <v>0</v>
      </c>
      <c r="CP12" s="1">
        <v>0</v>
      </c>
      <c r="CQ12" s="3">
        <v>0</v>
      </c>
      <c r="CR12" s="3">
        <v>1</v>
      </c>
      <c r="CS12" s="3">
        <v>0</v>
      </c>
      <c r="CT12" s="3">
        <v>0</v>
      </c>
      <c r="CU12" s="1">
        <v>0</v>
      </c>
      <c r="CV12" s="3">
        <v>0</v>
      </c>
      <c r="CW12" s="3">
        <v>0</v>
      </c>
      <c r="CX12" s="3">
        <v>0</v>
      </c>
      <c r="CY12" s="1">
        <v>0</v>
      </c>
      <c r="CZ12" s="1">
        <v>0</v>
      </c>
      <c r="DA12" s="1">
        <v>0</v>
      </c>
      <c r="DB12" s="3">
        <v>0</v>
      </c>
      <c r="DC12" s="1">
        <v>0</v>
      </c>
      <c r="DD12" s="3">
        <v>0</v>
      </c>
      <c r="DE12" s="3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3">
        <v>0</v>
      </c>
      <c r="DO12" s="1">
        <v>0</v>
      </c>
      <c r="DP12" s="1">
        <v>0</v>
      </c>
      <c r="DQ12" s="1">
        <v>0</v>
      </c>
      <c r="DR12" s="3">
        <v>0</v>
      </c>
      <c r="DS12" s="3">
        <v>0</v>
      </c>
      <c r="DT12" s="3">
        <v>0</v>
      </c>
      <c r="DU12" s="3">
        <v>0</v>
      </c>
      <c r="DV12" s="1">
        <v>0</v>
      </c>
      <c r="DW12" s="1">
        <v>0</v>
      </c>
      <c r="DX12" s="1">
        <v>0</v>
      </c>
      <c r="DY12" s="1">
        <v>0</v>
      </c>
      <c r="DZ12" s="3">
        <v>0</v>
      </c>
      <c r="EA12" s="3">
        <v>0</v>
      </c>
      <c r="EB12" s="1">
        <v>0</v>
      </c>
      <c r="EC12" s="1">
        <v>0</v>
      </c>
      <c r="ED12" s="3">
        <v>0</v>
      </c>
      <c r="EE12" s="1">
        <v>0</v>
      </c>
      <c r="EF12" s="3">
        <v>0</v>
      </c>
      <c r="EG12" s="3">
        <v>0</v>
      </c>
      <c r="EH12" s="3">
        <v>0</v>
      </c>
      <c r="EI12" s="3">
        <v>0</v>
      </c>
      <c r="EJ12" s="1">
        <v>0</v>
      </c>
      <c r="EK12" s="3">
        <v>0</v>
      </c>
      <c r="EL12" s="1">
        <v>0</v>
      </c>
      <c r="EM12" s="3">
        <v>0</v>
      </c>
      <c r="EN12" s="3">
        <v>1</v>
      </c>
      <c r="EO12" s="3">
        <v>0</v>
      </c>
      <c r="EP12" s="1">
        <v>1</v>
      </c>
      <c r="EQ12" s="1">
        <v>0</v>
      </c>
      <c r="ER12" s="3">
        <v>0</v>
      </c>
      <c r="ES12" s="1">
        <v>0</v>
      </c>
      <c r="ET12" s="3">
        <v>0</v>
      </c>
      <c r="EU12" s="1">
        <v>0</v>
      </c>
      <c r="EV12" s="1">
        <v>0</v>
      </c>
      <c r="EW12" s="3">
        <v>0</v>
      </c>
      <c r="EX12" s="1">
        <v>0</v>
      </c>
      <c r="EY12" s="3">
        <v>0</v>
      </c>
      <c r="EZ12" s="3">
        <v>0</v>
      </c>
      <c r="FA12" s="3">
        <v>0</v>
      </c>
      <c r="FB12" s="1">
        <v>0</v>
      </c>
      <c r="FC12" s="3">
        <v>0</v>
      </c>
      <c r="FD12" s="3">
        <v>0</v>
      </c>
      <c r="FE12" s="3">
        <v>0</v>
      </c>
      <c r="FF12" s="3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3">
        <v>1</v>
      </c>
      <c r="FS12" s="7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3">
        <v>0</v>
      </c>
      <c r="FZ12" s="1">
        <v>0</v>
      </c>
      <c r="GA12" s="3">
        <v>0</v>
      </c>
    </row>
    <row r="13" spans="1:183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1"/>
        <v>null</v>
      </c>
      <c r="O13" s="1" t="str">
        <f t="shared" si="2"/>
        <v>null</v>
      </c>
      <c r="P13" s="1" t="s">
        <v>38</v>
      </c>
      <c r="Q13" s="1" t="s">
        <v>38</v>
      </c>
      <c r="R13" s="1" t="s">
        <v>36</v>
      </c>
      <c r="S13" s="1" t="str">
        <f t="shared" si="3"/>
        <v>null</v>
      </c>
      <c r="T13" s="1" t="str">
        <f t="shared" si="4"/>
        <v>null</v>
      </c>
      <c r="U13" s="1" t="s">
        <v>38</v>
      </c>
      <c r="V13" s="1" t="s">
        <v>38</v>
      </c>
      <c r="W13" s="1" t="s">
        <v>36</v>
      </c>
      <c r="X13" s="1" t="str">
        <f t="shared" si="5"/>
        <v>null</v>
      </c>
      <c r="Y13" s="1" t="str">
        <f t="shared" si="6"/>
        <v>null</v>
      </c>
      <c r="Z13" s="1" t="s">
        <v>38</v>
      </c>
      <c r="AA13" s="1" t="s">
        <v>38</v>
      </c>
      <c r="AB13" s="1" t="s">
        <v>36</v>
      </c>
      <c r="AC13" s="1" t="str">
        <f t="shared" si="7"/>
        <v>null</v>
      </c>
      <c r="AD13" s="1" t="str">
        <f t="shared" si="8"/>
        <v>null</v>
      </c>
      <c r="AE13" s="1" t="s">
        <v>36</v>
      </c>
      <c r="AF13" s="1" t="s">
        <v>36</v>
      </c>
      <c r="AG13" s="1" t="s">
        <v>36</v>
      </c>
      <c r="AH13" s="1" t="str">
        <f t="shared" si="9"/>
        <v>null</v>
      </c>
      <c r="AI13" s="1" t="str">
        <f t="shared" si="10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f t="shared" si="15"/>
        <v>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">
        <v>1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1">
        <v>0</v>
      </c>
      <c r="BK13" s="1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1">
        <v>0</v>
      </c>
      <c r="BT13" s="1">
        <v>0</v>
      </c>
      <c r="BU13" s="3">
        <v>0</v>
      </c>
      <c r="BV13" s="3">
        <v>0</v>
      </c>
      <c r="BW13" s="1">
        <v>0</v>
      </c>
      <c r="BX13" s="3">
        <v>0</v>
      </c>
      <c r="BY13" s="3">
        <v>0</v>
      </c>
      <c r="BZ13" s="1">
        <v>1</v>
      </c>
      <c r="CA13" s="3">
        <v>0</v>
      </c>
      <c r="CB13" s="3">
        <v>0</v>
      </c>
      <c r="CC13" s="3">
        <v>0</v>
      </c>
      <c r="CD13" s="1">
        <v>0</v>
      </c>
      <c r="CE13" s="1">
        <v>0</v>
      </c>
      <c r="CF13" s="3">
        <v>0</v>
      </c>
      <c r="CG13" s="3">
        <v>0</v>
      </c>
      <c r="CH13" s="3">
        <v>0</v>
      </c>
      <c r="CI13" s="1">
        <v>0</v>
      </c>
      <c r="CJ13" s="1">
        <v>0</v>
      </c>
      <c r="CK13" s="3">
        <v>0</v>
      </c>
      <c r="CL13" s="3">
        <v>0</v>
      </c>
      <c r="CM13" s="3">
        <v>0</v>
      </c>
      <c r="CN13" s="3">
        <v>0</v>
      </c>
      <c r="CO13" s="1">
        <v>0</v>
      </c>
      <c r="CP13" s="1">
        <v>0</v>
      </c>
      <c r="CQ13" s="1">
        <v>1</v>
      </c>
      <c r="CR13" s="1">
        <v>1</v>
      </c>
      <c r="CS13" s="3">
        <v>0</v>
      </c>
      <c r="CT13" s="3">
        <v>0</v>
      </c>
      <c r="CU13" s="1">
        <v>0</v>
      </c>
      <c r="CV13" s="3">
        <v>0</v>
      </c>
      <c r="CW13" s="3">
        <v>0</v>
      </c>
      <c r="CX13" s="3">
        <v>0</v>
      </c>
      <c r="CY13" s="1">
        <v>0</v>
      </c>
      <c r="CZ13" s="1">
        <v>0</v>
      </c>
      <c r="DA13" s="1">
        <v>0</v>
      </c>
      <c r="DB13" s="3">
        <v>0</v>
      </c>
      <c r="DC13" s="1">
        <v>0</v>
      </c>
      <c r="DD13" s="3">
        <v>0</v>
      </c>
      <c r="DE13" s="3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1</v>
      </c>
      <c r="DO13" s="1">
        <v>0</v>
      </c>
      <c r="DP13" s="1">
        <v>0</v>
      </c>
      <c r="DQ13" s="1">
        <v>0</v>
      </c>
      <c r="DR13" s="3">
        <v>0</v>
      </c>
      <c r="DS13" s="3">
        <v>0</v>
      </c>
      <c r="DT13" s="3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3">
        <v>0</v>
      </c>
      <c r="EA13" s="3">
        <v>0</v>
      </c>
      <c r="EB13" s="1">
        <v>0</v>
      </c>
      <c r="EC13" s="1">
        <v>0</v>
      </c>
      <c r="ED13" s="3">
        <v>0</v>
      </c>
      <c r="EE13" s="1">
        <v>0</v>
      </c>
      <c r="EF13" s="3">
        <v>0</v>
      </c>
      <c r="EG13" s="3">
        <v>0</v>
      </c>
      <c r="EH13" s="3">
        <v>0</v>
      </c>
      <c r="EI13" s="3">
        <v>0</v>
      </c>
      <c r="EJ13" s="1">
        <v>0</v>
      </c>
      <c r="EK13" s="3">
        <v>0</v>
      </c>
      <c r="EL13" s="1">
        <v>0</v>
      </c>
      <c r="EM13" s="3">
        <v>0</v>
      </c>
      <c r="EN13" s="1">
        <v>0</v>
      </c>
      <c r="EO13" s="3">
        <v>0</v>
      </c>
      <c r="EP13" s="1">
        <v>0</v>
      </c>
      <c r="EQ13" s="1">
        <v>0</v>
      </c>
      <c r="ER13" s="3">
        <v>0</v>
      </c>
      <c r="ES13" s="1">
        <v>0</v>
      </c>
      <c r="ET13" s="3">
        <v>0</v>
      </c>
      <c r="EU13" s="1">
        <v>0</v>
      </c>
      <c r="EV13" s="1">
        <v>0</v>
      </c>
      <c r="EW13" s="3">
        <v>0</v>
      </c>
      <c r="EX13" s="1">
        <v>0</v>
      </c>
      <c r="EY13" s="3">
        <v>0</v>
      </c>
      <c r="EZ13" s="3">
        <v>0</v>
      </c>
      <c r="FA13" s="3">
        <v>0</v>
      </c>
      <c r="FB13" s="1">
        <v>0</v>
      </c>
      <c r="FC13" s="3">
        <v>0</v>
      </c>
      <c r="FD13" s="3">
        <v>0</v>
      </c>
      <c r="FE13" s="3">
        <v>0</v>
      </c>
      <c r="FF13" s="3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3">
        <v>0</v>
      </c>
      <c r="FS13" s="7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3">
        <v>0</v>
      </c>
      <c r="FZ13" s="1">
        <v>0</v>
      </c>
      <c r="GA13" s="3">
        <v>0</v>
      </c>
    </row>
    <row r="14" spans="1:183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1"/>
        <v>0.38219895287958117</v>
      </c>
      <c r="O14" s="1">
        <f t="shared" si="2"/>
        <v>0.10561255037977203</v>
      </c>
      <c r="P14" s="1" t="s">
        <v>38</v>
      </c>
      <c r="Q14" s="1" t="s">
        <v>38</v>
      </c>
      <c r="R14" s="1">
        <v>372</v>
      </c>
      <c r="S14" s="1">
        <f t="shared" si="3"/>
        <v>0.64746945898778363</v>
      </c>
      <c r="T14" s="1">
        <f t="shared" si="4"/>
        <v>1.1830023260660367</v>
      </c>
      <c r="U14" s="1" t="s">
        <v>38</v>
      </c>
      <c r="V14" s="1" t="s">
        <v>38</v>
      </c>
      <c r="W14" s="1">
        <v>10</v>
      </c>
      <c r="X14" s="1">
        <f t="shared" si="5"/>
        <v>1.5706806282722512E-2</v>
      </c>
      <c r="Y14" s="1">
        <f t="shared" si="6"/>
        <v>-1.3828864818183568</v>
      </c>
      <c r="Z14" s="1" t="s">
        <v>38</v>
      </c>
      <c r="AA14" s="1" t="s">
        <v>38</v>
      </c>
      <c r="AB14" s="1" t="s">
        <v>36</v>
      </c>
      <c r="AC14" s="1" t="str">
        <f t="shared" si="7"/>
        <v>null</v>
      </c>
      <c r="AD14" s="1" t="str">
        <f t="shared" si="8"/>
        <v>null</v>
      </c>
      <c r="AE14" s="1" t="s">
        <v>36</v>
      </c>
      <c r="AF14" s="1" t="s">
        <v>36</v>
      </c>
      <c r="AG14" s="1">
        <v>201</v>
      </c>
      <c r="AH14" s="1">
        <f t="shared" si="9"/>
        <v>0.34904013961605584</v>
      </c>
      <c r="AI14" s="1">
        <f t="shared" si="10"/>
        <v>-2.9061171581011045E-2</v>
      </c>
      <c r="AJ14" s="1" t="s">
        <v>38</v>
      </c>
      <c r="AK14" s="1" t="s">
        <v>38</v>
      </c>
      <c r="AL14" s="1">
        <f>MIN(N14,S14,X14,AH14,AC14)</f>
        <v>1.5706806282722512E-2</v>
      </c>
      <c r="AM14" s="1">
        <f>AVERAGE(N14,S14,X14,AH14,AC14)</f>
        <v>0.34860383944153578</v>
      </c>
      <c r="AN14" s="1">
        <f>MAX(N14,S14,X14,AH14,AC14)</f>
        <v>0.64746945898778363</v>
      </c>
      <c r="AO14" s="1">
        <f>AN14-AL14</f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f t="shared" si="15"/>
        <v>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1">
        <v>0</v>
      </c>
      <c r="BK14" s="1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1">
        <v>0</v>
      </c>
      <c r="BT14" s="1">
        <v>0</v>
      </c>
      <c r="BU14" s="3">
        <v>0</v>
      </c>
      <c r="BV14" s="3">
        <v>0</v>
      </c>
      <c r="BW14" s="1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1">
        <v>0</v>
      </c>
      <c r="CE14" s="1">
        <v>0</v>
      </c>
      <c r="CF14" s="3">
        <v>1</v>
      </c>
      <c r="CG14" s="3">
        <v>0</v>
      </c>
      <c r="CH14" s="3">
        <v>0</v>
      </c>
      <c r="CI14" s="1">
        <v>0</v>
      </c>
      <c r="CJ14" s="1">
        <v>0</v>
      </c>
      <c r="CK14" s="3">
        <v>0</v>
      </c>
      <c r="CL14" s="3">
        <v>0</v>
      </c>
      <c r="CM14" s="3">
        <v>0</v>
      </c>
      <c r="CN14" s="3">
        <v>0</v>
      </c>
      <c r="CO14" s="1">
        <v>0</v>
      </c>
      <c r="CP14" s="1">
        <v>0</v>
      </c>
      <c r="CQ14" s="3">
        <v>0</v>
      </c>
      <c r="CR14" s="3">
        <v>1</v>
      </c>
      <c r="CS14" s="3">
        <v>0</v>
      </c>
      <c r="CT14" s="3">
        <v>0</v>
      </c>
      <c r="CU14" s="1">
        <v>0</v>
      </c>
      <c r="CV14" s="3">
        <v>0</v>
      </c>
      <c r="CW14" s="3">
        <v>0</v>
      </c>
      <c r="CX14" s="3">
        <v>0</v>
      </c>
      <c r="CY14" s="1">
        <v>0</v>
      </c>
      <c r="CZ14" s="1">
        <v>0</v>
      </c>
      <c r="DA14" s="1">
        <v>0</v>
      </c>
      <c r="DB14" s="3">
        <v>0</v>
      </c>
      <c r="DC14" s="1">
        <v>0</v>
      </c>
      <c r="DD14" s="3">
        <v>0</v>
      </c>
      <c r="DE14" s="3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3">
        <v>0</v>
      </c>
      <c r="DO14" s="1">
        <v>0</v>
      </c>
      <c r="DP14" s="1">
        <v>0</v>
      </c>
      <c r="DQ14" s="1">
        <v>0</v>
      </c>
      <c r="DR14" s="3">
        <v>0</v>
      </c>
      <c r="DS14" s="3">
        <v>0</v>
      </c>
      <c r="DT14" s="3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3">
        <v>0</v>
      </c>
      <c r="EA14" s="3">
        <v>0</v>
      </c>
      <c r="EB14" s="1">
        <v>0</v>
      </c>
      <c r="EC14" s="1">
        <v>0</v>
      </c>
      <c r="ED14" s="3">
        <v>0</v>
      </c>
      <c r="EE14" s="1">
        <v>0</v>
      </c>
      <c r="EF14" s="3">
        <v>0</v>
      </c>
      <c r="EG14" s="3">
        <v>0</v>
      </c>
      <c r="EH14" s="3">
        <v>0</v>
      </c>
      <c r="EI14" s="3">
        <v>0</v>
      </c>
      <c r="EJ14" s="1">
        <v>0</v>
      </c>
      <c r="EK14" s="3">
        <v>0</v>
      </c>
      <c r="EL14" s="1">
        <v>0</v>
      </c>
      <c r="EM14" s="3">
        <v>0</v>
      </c>
      <c r="EN14" s="1">
        <v>0</v>
      </c>
      <c r="EO14" s="3">
        <v>0</v>
      </c>
      <c r="EP14" s="1">
        <v>0</v>
      </c>
      <c r="EQ14" s="1">
        <v>0</v>
      </c>
      <c r="ER14" s="3">
        <v>0</v>
      </c>
      <c r="ES14" s="1">
        <v>0</v>
      </c>
      <c r="ET14" s="3">
        <v>0</v>
      </c>
      <c r="EU14" s="1">
        <v>0</v>
      </c>
      <c r="EV14" s="1">
        <v>0</v>
      </c>
      <c r="EW14" s="3">
        <v>0</v>
      </c>
      <c r="EX14" s="1">
        <v>0</v>
      </c>
      <c r="EY14" s="3">
        <v>0</v>
      </c>
      <c r="EZ14" s="3">
        <v>0</v>
      </c>
      <c r="FA14" s="3">
        <v>1</v>
      </c>
      <c r="FB14" s="1">
        <v>0</v>
      </c>
      <c r="FC14" s="3">
        <v>1</v>
      </c>
      <c r="FD14" s="3">
        <v>0</v>
      </c>
      <c r="FE14" s="3">
        <v>0</v>
      </c>
      <c r="FF14" s="3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3">
        <v>0</v>
      </c>
      <c r="FS14" s="7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3">
        <v>0</v>
      </c>
      <c r="FZ14" s="1">
        <v>0</v>
      </c>
      <c r="GA14" s="3">
        <v>0</v>
      </c>
    </row>
    <row r="15" spans="1:183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1"/>
        <v>0.3140096618357488</v>
      </c>
      <c r="O15" s="1">
        <f t="shared" si="2"/>
        <v>-1.3586277643914657</v>
      </c>
      <c r="P15" s="1" t="s">
        <v>38</v>
      </c>
      <c r="Q15" s="1" t="s">
        <v>38</v>
      </c>
      <c r="R15" s="1">
        <v>148</v>
      </c>
      <c r="S15" s="1">
        <f t="shared" si="3"/>
        <v>0.61835748792270528</v>
      </c>
      <c r="T15" s="1">
        <f t="shared" si="4"/>
        <v>0.19254202822655403</v>
      </c>
      <c r="U15" s="1" t="s">
        <v>39</v>
      </c>
      <c r="V15" s="1" t="s">
        <v>38</v>
      </c>
      <c r="W15" s="1">
        <v>68</v>
      </c>
      <c r="X15" s="1">
        <f t="shared" si="5"/>
        <v>0.2318840579710145</v>
      </c>
      <c r="Y15" s="1">
        <f t="shared" si="6"/>
        <v>-1.7771973909709313</v>
      </c>
      <c r="Z15" s="1" t="s">
        <v>38</v>
      </c>
      <c r="AA15" s="1" t="s">
        <v>38</v>
      </c>
      <c r="AB15" s="1" t="s">
        <v>36</v>
      </c>
      <c r="AC15" s="1" t="str">
        <f t="shared" si="7"/>
        <v>null</v>
      </c>
      <c r="AD15" s="1" t="str">
        <f t="shared" si="8"/>
        <v>null</v>
      </c>
      <c r="AE15" s="1" t="s">
        <v>36</v>
      </c>
      <c r="AF15" s="1" t="s">
        <v>36</v>
      </c>
      <c r="AG15" s="1" t="s">
        <v>36</v>
      </c>
      <c r="AH15" s="1" t="str">
        <f t="shared" si="9"/>
        <v>null</v>
      </c>
      <c r="AI15" s="1" t="str">
        <f t="shared" si="10"/>
        <v>null</v>
      </c>
      <c r="AJ15" s="1" t="s">
        <v>36</v>
      </c>
      <c r="AK15" s="1" t="s">
        <v>36</v>
      </c>
      <c r="AL15" s="1">
        <f>MIN(N15,S15,X15,AH15,AC15)</f>
        <v>0.2318840579710145</v>
      </c>
      <c r="AM15" s="1">
        <f>AVERAGE(N15,S15,X15,AH15,AC15)</f>
        <v>0.38808373590982281</v>
      </c>
      <c r="AN15" s="1">
        <f>MAX(N15,S15,X15,AH15,AC15)</f>
        <v>0.61835748792270528</v>
      </c>
      <c r="AO15" s="1">
        <f>AN15-AL15</f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f t="shared" si="15"/>
        <v>5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1">
        <v>0</v>
      </c>
      <c r="BK15" s="1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1">
        <v>0</v>
      </c>
      <c r="BT15" s="1">
        <v>0</v>
      </c>
      <c r="BU15" s="3">
        <v>0</v>
      </c>
      <c r="BV15" s="3">
        <v>0</v>
      </c>
      <c r="BW15" s="1">
        <v>0</v>
      </c>
      <c r="BX15" s="3">
        <v>0</v>
      </c>
      <c r="BY15" s="3">
        <v>1</v>
      </c>
      <c r="BZ15" s="3">
        <v>0</v>
      </c>
      <c r="CA15" s="3">
        <v>0</v>
      </c>
      <c r="CB15" s="3">
        <v>0</v>
      </c>
      <c r="CC15" s="3">
        <v>0</v>
      </c>
      <c r="CD15" s="1">
        <v>0</v>
      </c>
      <c r="CE15" s="1">
        <v>0</v>
      </c>
      <c r="CF15" s="3">
        <v>1</v>
      </c>
      <c r="CG15" s="3">
        <v>0</v>
      </c>
      <c r="CH15" s="3">
        <v>0</v>
      </c>
      <c r="CI15" s="1">
        <v>0</v>
      </c>
      <c r="CJ15" s="1">
        <v>0</v>
      </c>
      <c r="CK15" s="3">
        <v>1</v>
      </c>
      <c r="CL15" s="3">
        <v>0</v>
      </c>
      <c r="CM15" s="3">
        <v>0</v>
      </c>
      <c r="CN15" s="3">
        <v>0</v>
      </c>
      <c r="CO15" s="1">
        <v>0</v>
      </c>
      <c r="CP15" s="1">
        <v>0</v>
      </c>
      <c r="CQ15" s="3">
        <v>0</v>
      </c>
      <c r="CR15" s="3">
        <v>1</v>
      </c>
      <c r="CS15" s="3">
        <v>0</v>
      </c>
      <c r="CT15" s="3">
        <v>0</v>
      </c>
      <c r="CU15" s="1">
        <v>0</v>
      </c>
      <c r="CV15" s="3">
        <v>0</v>
      </c>
      <c r="CW15" s="3">
        <v>0</v>
      </c>
      <c r="CX15" s="3">
        <v>0</v>
      </c>
      <c r="CY15" s="1">
        <v>0</v>
      </c>
      <c r="CZ15" s="1">
        <v>0</v>
      </c>
      <c r="DA15" s="1">
        <v>0</v>
      </c>
      <c r="DB15" s="3">
        <v>0</v>
      </c>
      <c r="DC15" s="1">
        <v>0</v>
      </c>
      <c r="DD15" s="3">
        <v>0</v>
      </c>
      <c r="DE15" s="3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3">
        <v>0</v>
      </c>
      <c r="DO15" s="1">
        <v>0</v>
      </c>
      <c r="DP15" s="1">
        <v>0</v>
      </c>
      <c r="DQ15" s="1">
        <v>0</v>
      </c>
      <c r="DR15" s="3">
        <v>0</v>
      </c>
      <c r="DS15" s="3">
        <v>0</v>
      </c>
      <c r="DT15" s="3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3">
        <v>0</v>
      </c>
      <c r="EA15" s="3">
        <v>0</v>
      </c>
      <c r="EB15" s="1">
        <v>0</v>
      </c>
      <c r="EC15" s="1">
        <v>0</v>
      </c>
      <c r="ED15" s="3">
        <v>0</v>
      </c>
      <c r="EE15" s="1">
        <v>0</v>
      </c>
      <c r="EF15" s="3">
        <v>0</v>
      </c>
      <c r="EG15" s="3">
        <v>0</v>
      </c>
      <c r="EH15" s="3">
        <v>0</v>
      </c>
      <c r="EI15" s="3">
        <v>0</v>
      </c>
      <c r="EJ15" s="1">
        <v>0</v>
      </c>
      <c r="EK15" s="3">
        <v>0</v>
      </c>
      <c r="EL15" s="1">
        <v>0</v>
      </c>
      <c r="EM15" s="3">
        <v>0</v>
      </c>
      <c r="EN15" s="1">
        <v>0</v>
      </c>
      <c r="EO15" s="3">
        <v>0</v>
      </c>
      <c r="EP15" s="1">
        <v>0</v>
      </c>
      <c r="EQ15" s="1">
        <v>0</v>
      </c>
      <c r="ER15" s="3">
        <v>0</v>
      </c>
      <c r="ES15" s="1">
        <v>0</v>
      </c>
      <c r="ET15" s="3">
        <v>0</v>
      </c>
      <c r="EU15" s="1">
        <v>0</v>
      </c>
      <c r="EV15" s="1">
        <v>0</v>
      </c>
      <c r="EW15" s="3">
        <v>0</v>
      </c>
      <c r="EX15" s="1">
        <v>0</v>
      </c>
      <c r="EY15" s="3">
        <v>0</v>
      </c>
      <c r="EZ15" s="3">
        <v>0</v>
      </c>
      <c r="FA15" s="3">
        <v>0</v>
      </c>
      <c r="FB15" s="1">
        <v>0</v>
      </c>
      <c r="FC15" s="3">
        <v>0</v>
      </c>
      <c r="FD15" s="3">
        <v>0</v>
      </c>
      <c r="FE15" s="3">
        <v>0</v>
      </c>
      <c r="FF15" s="3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3">
        <v>0</v>
      </c>
      <c r="FS15" s="7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3">
        <v>0</v>
      </c>
      <c r="FZ15" s="1">
        <v>0</v>
      </c>
      <c r="GA15" s="3">
        <v>0</v>
      </c>
    </row>
    <row r="16" spans="1:183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1"/>
        <v>0.12328767123287671</v>
      </c>
      <c r="O16" s="1">
        <f t="shared" si="2"/>
        <v>-1.3089448317945975</v>
      </c>
      <c r="P16" s="1" t="s">
        <v>38</v>
      </c>
      <c r="Q16" s="1" t="s">
        <v>39</v>
      </c>
      <c r="R16" s="1">
        <v>21</v>
      </c>
      <c r="S16" s="1">
        <f t="shared" si="3"/>
        <v>0.20547945205479451</v>
      </c>
      <c r="T16" s="1">
        <f t="shared" si="4"/>
        <v>-0.92843761324965635</v>
      </c>
      <c r="U16" s="1" t="s">
        <v>38</v>
      </c>
      <c r="V16" s="1" t="s">
        <v>39</v>
      </c>
      <c r="W16" s="1">
        <v>18</v>
      </c>
      <c r="X16" s="1">
        <f t="shared" si="5"/>
        <v>0.16438356164383561</v>
      </c>
      <c r="Y16" s="1">
        <f t="shared" si="6"/>
        <v>-1.1186912225221268</v>
      </c>
      <c r="Z16" s="1" t="s">
        <v>38</v>
      </c>
      <c r="AA16" s="1" t="s">
        <v>38</v>
      </c>
      <c r="AB16" s="1" t="s">
        <v>36</v>
      </c>
      <c r="AC16" s="1" t="str">
        <f t="shared" si="7"/>
        <v>null</v>
      </c>
      <c r="AD16" s="1" t="str">
        <f t="shared" si="8"/>
        <v>null</v>
      </c>
      <c r="AE16" s="1" t="s">
        <v>36</v>
      </c>
      <c r="AF16" s="1" t="s">
        <v>36</v>
      </c>
      <c r="AG16" s="1" t="s">
        <v>36</v>
      </c>
      <c r="AH16" s="1" t="str">
        <f t="shared" si="9"/>
        <v>null</v>
      </c>
      <c r="AI16" s="1" t="str">
        <f t="shared" si="10"/>
        <v>null</v>
      </c>
      <c r="AJ16" s="1" t="s">
        <v>36</v>
      </c>
      <c r="AK16" s="1" t="s">
        <v>36</v>
      </c>
      <c r="AL16" s="1">
        <f>MIN(N16,S16,X16,AH16,AC16)</f>
        <v>0.12328767123287671</v>
      </c>
      <c r="AM16" s="1">
        <f>AVERAGE(N16,S16,X16,AH16,AC16)</f>
        <v>0.16438356164383561</v>
      </c>
      <c r="AN16" s="1">
        <f>MAX(N16,S16,X16,AH16,AC16)</f>
        <v>0.20547945205479451</v>
      </c>
      <c r="AO16" s="1">
        <f>AN16-AL16</f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f t="shared" si="15"/>
        <v>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1">
        <v>0</v>
      </c>
      <c r="BK16" s="1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1">
        <v>0</v>
      </c>
      <c r="BT16" s="1">
        <v>0</v>
      </c>
      <c r="BU16" s="3">
        <v>0</v>
      </c>
      <c r="BV16" s="3">
        <v>0</v>
      </c>
      <c r="BW16" s="1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1">
        <v>0</v>
      </c>
      <c r="CE16" s="1">
        <v>0</v>
      </c>
      <c r="CF16" s="3">
        <v>0</v>
      </c>
      <c r="CG16" s="3">
        <v>0</v>
      </c>
      <c r="CH16" s="3">
        <v>0</v>
      </c>
      <c r="CI16" s="1">
        <v>0</v>
      </c>
      <c r="CJ16" s="1">
        <v>0</v>
      </c>
      <c r="CK16" s="3">
        <v>0</v>
      </c>
      <c r="CL16" s="3">
        <v>0</v>
      </c>
      <c r="CM16" s="3">
        <v>0</v>
      </c>
      <c r="CN16" s="3">
        <v>0</v>
      </c>
      <c r="CO16" s="1">
        <v>0</v>
      </c>
      <c r="CP16" s="1">
        <v>0</v>
      </c>
      <c r="CQ16" s="3">
        <v>0</v>
      </c>
      <c r="CR16" s="3">
        <v>0</v>
      </c>
      <c r="CS16" s="3">
        <v>0</v>
      </c>
      <c r="CT16" s="3">
        <v>0</v>
      </c>
      <c r="CU16" s="1">
        <v>0</v>
      </c>
      <c r="CV16" s="3">
        <v>0</v>
      </c>
      <c r="CW16" s="3">
        <v>1</v>
      </c>
      <c r="CX16" s="3">
        <v>0</v>
      </c>
      <c r="CY16" s="1">
        <v>0</v>
      </c>
      <c r="CZ16" s="1">
        <v>0</v>
      </c>
      <c r="DA16" s="1">
        <v>0</v>
      </c>
      <c r="DB16" s="3">
        <v>0</v>
      </c>
      <c r="DC16" s="1">
        <v>0</v>
      </c>
      <c r="DD16" s="3">
        <v>0</v>
      </c>
      <c r="DE16" s="3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3">
        <v>0</v>
      </c>
      <c r="DO16" s="1">
        <v>0</v>
      </c>
      <c r="DP16" s="1">
        <v>0</v>
      </c>
      <c r="DQ16" s="1">
        <v>0</v>
      </c>
      <c r="DR16" s="3">
        <v>0</v>
      </c>
      <c r="DS16" s="3">
        <v>0</v>
      </c>
      <c r="DT16" s="3">
        <v>0</v>
      </c>
      <c r="DU16" s="3">
        <v>1</v>
      </c>
      <c r="DV16" s="1">
        <v>0</v>
      </c>
      <c r="DW16" s="1">
        <v>0</v>
      </c>
      <c r="DX16" s="1">
        <v>0</v>
      </c>
      <c r="DY16" s="1">
        <v>0</v>
      </c>
      <c r="DZ16" s="3">
        <v>0</v>
      </c>
      <c r="EA16" s="3">
        <v>0</v>
      </c>
      <c r="EB16" s="3">
        <v>0</v>
      </c>
      <c r="EC16" s="1">
        <v>0</v>
      </c>
      <c r="ED16" s="3">
        <v>0</v>
      </c>
      <c r="EE16" s="1">
        <v>0</v>
      </c>
      <c r="EF16" s="3">
        <v>0</v>
      </c>
      <c r="EG16" s="3">
        <v>0</v>
      </c>
      <c r="EH16" s="3">
        <v>0</v>
      </c>
      <c r="EI16" s="3">
        <v>0</v>
      </c>
      <c r="EJ16" s="1">
        <v>0</v>
      </c>
      <c r="EK16" s="3">
        <v>1</v>
      </c>
      <c r="EL16" s="1">
        <v>0</v>
      </c>
      <c r="EM16" s="3">
        <v>0</v>
      </c>
      <c r="EN16" s="1">
        <v>0</v>
      </c>
      <c r="EO16" s="3">
        <v>0</v>
      </c>
      <c r="EP16" s="1">
        <v>0</v>
      </c>
      <c r="EQ16" s="1">
        <v>0</v>
      </c>
      <c r="ER16" s="3">
        <v>0</v>
      </c>
      <c r="ES16" s="1">
        <v>0</v>
      </c>
      <c r="ET16" s="3">
        <v>0</v>
      </c>
      <c r="EU16" s="1">
        <v>0</v>
      </c>
      <c r="EV16" s="1">
        <v>0</v>
      </c>
      <c r="EW16" s="3">
        <v>0</v>
      </c>
      <c r="EX16" s="1">
        <v>0</v>
      </c>
      <c r="EY16" s="3">
        <v>0</v>
      </c>
      <c r="EZ16" s="3">
        <v>0</v>
      </c>
      <c r="FA16" s="3">
        <v>0</v>
      </c>
      <c r="FB16" s="1">
        <v>0</v>
      </c>
      <c r="FC16" s="3">
        <v>0</v>
      </c>
      <c r="FD16" s="3">
        <v>0</v>
      </c>
      <c r="FE16" s="3">
        <v>0</v>
      </c>
      <c r="FF16" s="3">
        <v>0</v>
      </c>
      <c r="FG16" s="3">
        <v>1</v>
      </c>
      <c r="FH16" s="1">
        <v>1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3">
        <v>0</v>
      </c>
      <c r="FS16" s="7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3">
        <v>0</v>
      </c>
      <c r="FZ16" s="1">
        <v>0</v>
      </c>
      <c r="GA16" s="3">
        <v>0</v>
      </c>
    </row>
    <row r="17" spans="1:183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1"/>
        <v>null</v>
      </c>
      <c r="O17" s="1" t="str">
        <f t="shared" si="2"/>
        <v>null</v>
      </c>
      <c r="P17" s="1" t="s">
        <v>38</v>
      </c>
      <c r="Q17" s="1" t="s">
        <v>38</v>
      </c>
      <c r="R17" s="1" t="s">
        <v>36</v>
      </c>
      <c r="S17" s="1" t="str">
        <f t="shared" si="3"/>
        <v>null</v>
      </c>
      <c r="T17" s="1" t="str">
        <f t="shared" si="4"/>
        <v>null</v>
      </c>
      <c r="U17" s="1" t="s">
        <v>36</v>
      </c>
      <c r="V17" s="1" t="s">
        <v>36</v>
      </c>
      <c r="W17" s="1" t="s">
        <v>36</v>
      </c>
      <c r="X17" s="1" t="str">
        <f t="shared" si="5"/>
        <v>null</v>
      </c>
      <c r="Y17" s="1" t="str">
        <f t="shared" si="6"/>
        <v>null</v>
      </c>
      <c r="Z17" s="1" t="s">
        <v>38</v>
      </c>
      <c r="AA17" s="1" t="s">
        <v>38</v>
      </c>
      <c r="AB17" s="1" t="s">
        <v>36</v>
      </c>
      <c r="AC17" s="1" t="str">
        <f t="shared" si="7"/>
        <v>null</v>
      </c>
      <c r="AD17" s="1" t="str">
        <f t="shared" si="8"/>
        <v>null</v>
      </c>
      <c r="AE17" s="1" t="s">
        <v>36</v>
      </c>
      <c r="AF17" s="1" t="s">
        <v>36</v>
      </c>
      <c r="AG17" s="1" t="s">
        <v>36</v>
      </c>
      <c r="AH17" s="1" t="str">
        <f t="shared" si="9"/>
        <v>null</v>
      </c>
      <c r="AI17" s="1" t="str">
        <f t="shared" si="10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f t="shared" si="15"/>
        <v>3</v>
      </c>
      <c r="AY17" s="3">
        <v>0</v>
      </c>
      <c r="AZ17" s="3">
        <v>0</v>
      </c>
      <c r="BA17" s="3">
        <v>0</v>
      </c>
      <c r="BB17" s="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1">
        <v>0</v>
      </c>
      <c r="BK17" s="1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1">
        <v>0</v>
      </c>
      <c r="BT17" s="1">
        <v>0</v>
      </c>
      <c r="BU17" s="3">
        <v>0</v>
      </c>
      <c r="BV17" s="3">
        <v>0</v>
      </c>
      <c r="BW17" s="1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1">
        <v>0</v>
      </c>
      <c r="CE17" s="1">
        <v>0</v>
      </c>
      <c r="CF17" s="1">
        <v>0</v>
      </c>
      <c r="CG17" s="3">
        <v>0</v>
      </c>
      <c r="CH17" s="3">
        <v>0</v>
      </c>
      <c r="CI17" s="1">
        <v>0</v>
      </c>
      <c r="CJ17" s="1">
        <v>0</v>
      </c>
      <c r="CK17" s="3">
        <v>0</v>
      </c>
      <c r="CL17" s="3">
        <v>0</v>
      </c>
      <c r="CM17" s="3">
        <v>0</v>
      </c>
      <c r="CN17" s="3">
        <v>0</v>
      </c>
      <c r="CO17" s="1">
        <v>0</v>
      </c>
      <c r="CP17" s="1">
        <v>0</v>
      </c>
      <c r="CQ17" s="3">
        <v>0</v>
      </c>
      <c r="CR17" s="3">
        <v>0</v>
      </c>
      <c r="CS17" s="3">
        <v>0</v>
      </c>
      <c r="CT17" s="3">
        <v>0</v>
      </c>
      <c r="CU17" s="1">
        <v>0</v>
      </c>
      <c r="CV17" s="3">
        <v>0</v>
      </c>
      <c r="CW17" s="1">
        <v>0</v>
      </c>
      <c r="CX17" s="3">
        <v>0</v>
      </c>
      <c r="CY17" s="1">
        <v>0</v>
      </c>
      <c r="CZ17" s="1">
        <v>0</v>
      </c>
      <c r="DA17" s="1">
        <v>0</v>
      </c>
      <c r="DB17" s="3">
        <v>0</v>
      </c>
      <c r="DC17" s="1">
        <v>0</v>
      </c>
      <c r="DD17" s="3">
        <v>0</v>
      </c>
      <c r="DE17" s="3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1</v>
      </c>
      <c r="DO17" s="1">
        <v>0</v>
      </c>
      <c r="DP17" s="1">
        <v>0</v>
      </c>
      <c r="DQ17" s="1">
        <v>0</v>
      </c>
      <c r="DR17" s="3">
        <v>0</v>
      </c>
      <c r="DS17" s="3">
        <v>0</v>
      </c>
      <c r="DT17" s="3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3">
        <v>0</v>
      </c>
      <c r="EA17" s="3">
        <v>0</v>
      </c>
      <c r="EB17" s="1">
        <v>1</v>
      </c>
      <c r="EC17" s="1">
        <v>0</v>
      </c>
      <c r="ED17" s="3">
        <v>0</v>
      </c>
      <c r="EE17" s="1">
        <v>0</v>
      </c>
      <c r="EF17" s="3">
        <v>0</v>
      </c>
      <c r="EG17" s="3">
        <v>0</v>
      </c>
      <c r="EH17" s="3">
        <v>0</v>
      </c>
      <c r="EI17" s="3">
        <v>0</v>
      </c>
      <c r="EJ17" s="1">
        <v>0</v>
      </c>
      <c r="EK17" s="3">
        <v>0</v>
      </c>
      <c r="EL17" s="1">
        <v>0</v>
      </c>
      <c r="EM17" s="3">
        <v>0</v>
      </c>
      <c r="EN17" s="1">
        <v>0</v>
      </c>
      <c r="EO17" s="3">
        <v>0</v>
      </c>
      <c r="EP17" s="1">
        <v>0</v>
      </c>
      <c r="EQ17" s="1">
        <v>0</v>
      </c>
      <c r="ER17" s="3">
        <v>0</v>
      </c>
      <c r="ES17" s="1">
        <v>0</v>
      </c>
      <c r="ET17" s="3">
        <v>0</v>
      </c>
      <c r="EU17" s="1">
        <v>0</v>
      </c>
      <c r="EV17" s="1">
        <v>0</v>
      </c>
      <c r="EW17" s="3">
        <v>0</v>
      </c>
      <c r="EX17" s="1">
        <v>0</v>
      </c>
      <c r="EY17" s="3">
        <v>0</v>
      </c>
      <c r="EZ17" s="3">
        <v>0</v>
      </c>
      <c r="FA17" s="3">
        <v>0</v>
      </c>
      <c r="FB17" s="1">
        <v>0</v>
      </c>
      <c r="FC17" s="3">
        <v>0</v>
      </c>
      <c r="FD17" s="3">
        <v>0</v>
      </c>
      <c r="FE17" s="3">
        <v>0</v>
      </c>
      <c r="FF17" s="3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3">
        <v>0</v>
      </c>
      <c r="FS17" s="7">
        <v>0</v>
      </c>
      <c r="FT17" s="1">
        <v>0</v>
      </c>
      <c r="FU17" s="1">
        <v>1</v>
      </c>
      <c r="FV17" s="1">
        <v>0</v>
      </c>
      <c r="FW17" s="1">
        <v>0</v>
      </c>
      <c r="FX17" s="1">
        <v>0</v>
      </c>
      <c r="FY17" s="3">
        <v>0</v>
      </c>
      <c r="FZ17" s="1">
        <v>0</v>
      </c>
      <c r="GA17" s="3">
        <v>0</v>
      </c>
    </row>
    <row r="18" spans="1:183" x14ac:dyDescent="0.25">
      <c r="A18" s="1">
        <v>17</v>
      </c>
      <c r="B18" s="2" t="s">
        <v>45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1"/>
        <v>0.73333333333333328</v>
      </c>
      <c r="O18" s="1">
        <f t="shared" si="2"/>
        <v>1.6394023171036893</v>
      </c>
      <c r="P18" s="1" t="s">
        <v>39</v>
      </c>
      <c r="Q18" s="1" t="s">
        <v>38</v>
      </c>
      <c r="R18" s="1">
        <v>31</v>
      </c>
      <c r="S18" s="1">
        <f t="shared" si="3"/>
        <v>0.13333333333333333</v>
      </c>
      <c r="T18" s="1">
        <f t="shared" si="4"/>
        <v>-0.86420981874470515</v>
      </c>
      <c r="U18" s="1" t="s">
        <v>39</v>
      </c>
      <c r="V18" s="1" t="s">
        <v>38</v>
      </c>
      <c r="W18" s="1">
        <v>30</v>
      </c>
      <c r="X18" s="1">
        <f t="shared" si="5"/>
        <v>0.1111111111111111</v>
      </c>
      <c r="Y18" s="1">
        <f t="shared" si="6"/>
        <v>-0.95693619414649755</v>
      </c>
      <c r="Z18" s="1" t="s">
        <v>39</v>
      </c>
      <c r="AA18" s="1" t="s">
        <v>38</v>
      </c>
      <c r="AB18" s="1" t="s">
        <v>36</v>
      </c>
      <c r="AC18" s="1" t="str">
        <f t="shared" si="7"/>
        <v>null</v>
      </c>
      <c r="AD18" s="1" t="str">
        <f t="shared" si="8"/>
        <v>null</v>
      </c>
      <c r="AE18" s="1" t="s">
        <v>36</v>
      </c>
      <c r="AF18" s="1" t="s">
        <v>36</v>
      </c>
      <c r="AG18" s="1">
        <v>46</v>
      </c>
      <c r="AH18" s="1">
        <f t="shared" si="9"/>
        <v>0.46666666666666667</v>
      </c>
      <c r="AI18" s="1">
        <f t="shared" si="10"/>
        <v>0.5266858122821807</v>
      </c>
      <c r="AJ18" s="1" t="s">
        <v>38</v>
      </c>
      <c r="AK18" s="1" t="s">
        <v>38</v>
      </c>
      <c r="AL18" s="1">
        <f>MIN(N18,S18,X18,AH18,AC18)</f>
        <v>0.1111111111111111</v>
      </c>
      <c r="AM18" s="1">
        <f>AVERAGE(N18,S18,X18,AH18,AC18)</f>
        <v>0.36111111111111105</v>
      </c>
      <c r="AN18" s="1">
        <f>MAX(N18,S18,X18,AH18,AC18)</f>
        <v>0.73333333333333328</v>
      </c>
      <c r="AO18" s="1">
        <f>AN18-AL18</f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f t="shared" si="15"/>
        <v>3</v>
      </c>
      <c r="AY18" s="3">
        <v>0</v>
      </c>
      <c r="AZ18" s="3">
        <v>0</v>
      </c>
      <c r="BA18" s="3">
        <v>0</v>
      </c>
      <c r="BB18" s="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1">
        <v>0</v>
      </c>
      <c r="BK18" s="1">
        <v>0</v>
      </c>
      <c r="BL18" s="3">
        <v>0</v>
      </c>
      <c r="BM18" s="3">
        <v>0</v>
      </c>
      <c r="BN18" s="3">
        <v>0</v>
      </c>
      <c r="BO18" s="3">
        <v>0</v>
      </c>
      <c r="BP18" s="3">
        <v>1</v>
      </c>
      <c r="BQ18" s="3">
        <v>0</v>
      </c>
      <c r="BR18" s="3">
        <v>0</v>
      </c>
      <c r="BS18" s="1">
        <v>0</v>
      </c>
      <c r="BT18" s="1">
        <v>0</v>
      </c>
      <c r="BU18" s="3">
        <v>0</v>
      </c>
      <c r="BV18" s="3">
        <v>0</v>
      </c>
      <c r="BW18" s="1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1">
        <v>0</v>
      </c>
      <c r="CE18" s="1">
        <v>0</v>
      </c>
      <c r="CF18" s="3">
        <v>0</v>
      </c>
      <c r="CG18" s="3">
        <v>0</v>
      </c>
      <c r="CH18" s="3">
        <v>0</v>
      </c>
      <c r="CI18" s="1">
        <v>0</v>
      </c>
      <c r="CJ18" s="1">
        <v>0</v>
      </c>
      <c r="CK18" s="3">
        <v>0</v>
      </c>
      <c r="CL18" s="3">
        <v>0</v>
      </c>
      <c r="CM18" s="3">
        <v>0</v>
      </c>
      <c r="CN18" s="3">
        <v>0</v>
      </c>
      <c r="CO18" s="1">
        <v>0</v>
      </c>
      <c r="CP18" s="1">
        <v>0</v>
      </c>
      <c r="CQ18" s="3">
        <v>0</v>
      </c>
      <c r="CR18" s="3">
        <v>0</v>
      </c>
      <c r="CS18" s="3">
        <v>0</v>
      </c>
      <c r="CT18" s="3">
        <v>0</v>
      </c>
      <c r="CU18" s="1">
        <v>0</v>
      </c>
      <c r="CV18" s="3">
        <v>0</v>
      </c>
      <c r="CW18" s="1">
        <v>0</v>
      </c>
      <c r="CX18" s="3">
        <v>0</v>
      </c>
      <c r="CY18" s="1">
        <v>0</v>
      </c>
      <c r="CZ18" s="1">
        <v>0</v>
      </c>
      <c r="DA18" s="1">
        <v>0</v>
      </c>
      <c r="DB18" s="3">
        <v>0</v>
      </c>
      <c r="DC18" s="1">
        <v>0</v>
      </c>
      <c r="DD18" s="3">
        <v>0</v>
      </c>
      <c r="DE18" s="3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3">
        <v>0</v>
      </c>
      <c r="DO18" s="1">
        <v>0</v>
      </c>
      <c r="DP18" s="1">
        <v>0</v>
      </c>
      <c r="DQ18" s="1">
        <v>0</v>
      </c>
      <c r="DR18" s="3">
        <v>0</v>
      </c>
      <c r="DS18" s="3">
        <v>0</v>
      </c>
      <c r="DT18" s="3">
        <v>0</v>
      </c>
      <c r="DU18" s="1">
        <v>0</v>
      </c>
      <c r="DV18" s="1">
        <v>0</v>
      </c>
      <c r="DW18" s="1">
        <v>0</v>
      </c>
      <c r="DX18" s="3">
        <v>1</v>
      </c>
      <c r="DY18" s="1">
        <v>0</v>
      </c>
      <c r="DZ18" s="3">
        <v>0</v>
      </c>
      <c r="EA18" s="3">
        <v>0</v>
      </c>
      <c r="EB18" s="3">
        <v>0</v>
      </c>
      <c r="EC18" s="1">
        <v>0</v>
      </c>
      <c r="ED18" s="1">
        <v>0</v>
      </c>
      <c r="EE18" s="1">
        <v>0</v>
      </c>
      <c r="EF18" s="3">
        <v>0</v>
      </c>
      <c r="EG18" s="3">
        <v>0</v>
      </c>
      <c r="EH18" s="3">
        <v>0</v>
      </c>
      <c r="EI18" s="3">
        <v>0</v>
      </c>
      <c r="EJ18" s="1">
        <v>0</v>
      </c>
      <c r="EK18" s="3">
        <v>0</v>
      </c>
      <c r="EL18" s="1">
        <v>0</v>
      </c>
      <c r="EM18" s="3">
        <v>0</v>
      </c>
      <c r="EN18" s="1">
        <v>0</v>
      </c>
      <c r="EO18" s="3">
        <v>0</v>
      </c>
      <c r="EP18" s="1">
        <v>0</v>
      </c>
      <c r="EQ18" s="1">
        <v>0</v>
      </c>
      <c r="ER18" s="3">
        <v>0</v>
      </c>
      <c r="ES18" s="1">
        <v>0</v>
      </c>
      <c r="ET18" s="3">
        <v>0</v>
      </c>
      <c r="EU18" s="1">
        <v>0</v>
      </c>
      <c r="EV18" s="1">
        <v>0</v>
      </c>
      <c r="EW18" s="3">
        <v>0</v>
      </c>
      <c r="EX18" s="1">
        <v>0</v>
      </c>
      <c r="EY18" s="3">
        <v>0</v>
      </c>
      <c r="EZ18" s="3">
        <v>0</v>
      </c>
      <c r="FA18" s="1">
        <v>0</v>
      </c>
      <c r="FB18" s="1">
        <v>0</v>
      </c>
      <c r="FC18" s="1">
        <v>0</v>
      </c>
      <c r="FD18" s="3">
        <v>0</v>
      </c>
      <c r="FE18" s="3">
        <v>0</v>
      </c>
      <c r="FF18" s="3">
        <v>0</v>
      </c>
      <c r="FG18" s="3">
        <v>1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3">
        <v>0</v>
      </c>
      <c r="FS18" s="7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3">
        <v>0</v>
      </c>
      <c r="FZ18" s="1">
        <v>0</v>
      </c>
      <c r="GA18" s="3">
        <v>0</v>
      </c>
    </row>
    <row r="19" spans="1:183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1"/>
        <v>null</v>
      </c>
      <c r="O19" s="1" t="str">
        <f t="shared" si="2"/>
        <v>null</v>
      </c>
      <c r="P19" s="1" t="s">
        <v>38</v>
      </c>
      <c r="Q19" s="1" t="s">
        <v>39</v>
      </c>
      <c r="R19" s="1" t="s">
        <v>36</v>
      </c>
      <c r="S19" s="1" t="str">
        <f t="shared" si="3"/>
        <v>null</v>
      </c>
      <c r="T19" s="1" t="str">
        <f t="shared" si="4"/>
        <v>null</v>
      </c>
      <c r="U19" s="1" t="s">
        <v>36</v>
      </c>
      <c r="V19" s="1" t="s">
        <v>36</v>
      </c>
      <c r="W19" s="1" t="s">
        <v>36</v>
      </c>
      <c r="X19" s="1" t="str">
        <f t="shared" si="5"/>
        <v>null</v>
      </c>
      <c r="Y19" s="1" t="str">
        <f t="shared" si="6"/>
        <v>null</v>
      </c>
      <c r="Z19" s="1" t="s">
        <v>38</v>
      </c>
      <c r="AA19" s="1" t="s">
        <v>39</v>
      </c>
      <c r="AB19" s="1" t="s">
        <v>36</v>
      </c>
      <c r="AC19" s="1" t="str">
        <f t="shared" si="7"/>
        <v>null</v>
      </c>
      <c r="AD19" s="1" t="str">
        <f t="shared" si="8"/>
        <v>null</v>
      </c>
      <c r="AE19" s="1" t="s">
        <v>36</v>
      </c>
      <c r="AF19" s="1" t="s">
        <v>36</v>
      </c>
      <c r="AG19" s="1" t="s">
        <v>36</v>
      </c>
      <c r="AH19" s="1" t="str">
        <f t="shared" si="9"/>
        <v>null</v>
      </c>
      <c r="AI19" s="1" t="str">
        <f t="shared" si="10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3">
        <f t="shared" si="15"/>
        <v>2</v>
      </c>
      <c r="AY19" s="3">
        <v>0</v>
      </c>
      <c r="AZ19" s="3">
        <v>0</v>
      </c>
      <c r="BA19" s="3">
        <v>0</v>
      </c>
      <c r="BB19" s="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1">
        <v>0</v>
      </c>
      <c r="BK19" s="1">
        <v>0</v>
      </c>
      <c r="BL19" s="3">
        <v>0</v>
      </c>
      <c r="BM19" s="3">
        <v>0</v>
      </c>
      <c r="BN19" s="3">
        <v>0</v>
      </c>
      <c r="BO19" s="3">
        <v>0</v>
      </c>
      <c r="BP19" s="1">
        <v>1</v>
      </c>
      <c r="BQ19" s="3">
        <v>0</v>
      </c>
      <c r="BR19" s="3">
        <v>0</v>
      </c>
      <c r="BS19" s="1">
        <v>0</v>
      </c>
      <c r="BT19" s="1">
        <v>0</v>
      </c>
      <c r="BU19" s="3">
        <v>0</v>
      </c>
      <c r="BV19" s="3">
        <v>0</v>
      </c>
      <c r="BW19" s="1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1">
        <v>0</v>
      </c>
      <c r="CE19" s="1">
        <v>0</v>
      </c>
      <c r="CF19" s="1">
        <v>1</v>
      </c>
      <c r="CG19" s="3">
        <v>0</v>
      </c>
      <c r="CH19" s="3">
        <v>0</v>
      </c>
      <c r="CI19" s="1">
        <v>0</v>
      </c>
      <c r="CJ19" s="1">
        <v>0</v>
      </c>
      <c r="CK19" s="3">
        <v>0</v>
      </c>
      <c r="CL19" s="3">
        <v>0</v>
      </c>
      <c r="CM19" s="3">
        <v>0</v>
      </c>
      <c r="CN19" s="3">
        <v>0</v>
      </c>
      <c r="CO19" s="1">
        <v>0</v>
      </c>
      <c r="CP19" s="1">
        <v>0</v>
      </c>
      <c r="CQ19" s="3">
        <v>0</v>
      </c>
      <c r="CR19" s="3">
        <v>0</v>
      </c>
      <c r="CS19" s="3">
        <v>0</v>
      </c>
      <c r="CT19" s="3">
        <v>0</v>
      </c>
      <c r="CU19" s="1">
        <v>0</v>
      </c>
      <c r="CV19" s="3">
        <v>0</v>
      </c>
      <c r="CW19" s="1">
        <v>0</v>
      </c>
      <c r="CX19" s="3">
        <v>0</v>
      </c>
      <c r="CY19" s="1">
        <v>0</v>
      </c>
      <c r="CZ19" s="1">
        <v>0</v>
      </c>
      <c r="DA19" s="1">
        <v>0</v>
      </c>
      <c r="DB19" s="3">
        <v>0</v>
      </c>
      <c r="DC19" s="1">
        <v>0</v>
      </c>
      <c r="DD19" s="3">
        <v>0</v>
      </c>
      <c r="DE19" s="3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3">
        <v>0</v>
      </c>
      <c r="DS19" s="3">
        <v>0</v>
      </c>
      <c r="DT19" s="3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3">
        <v>0</v>
      </c>
      <c r="EA19" s="3">
        <v>0</v>
      </c>
      <c r="EB19" s="3">
        <v>0</v>
      </c>
      <c r="EC19" s="1">
        <v>0</v>
      </c>
      <c r="ED19" s="1">
        <v>0</v>
      </c>
      <c r="EE19" s="1">
        <v>0</v>
      </c>
      <c r="EF19" s="3">
        <v>0</v>
      </c>
      <c r="EG19" s="3">
        <v>0</v>
      </c>
      <c r="EH19" s="3">
        <v>0</v>
      </c>
      <c r="EI19" s="3">
        <v>0</v>
      </c>
      <c r="EJ19" s="1">
        <v>0</v>
      </c>
      <c r="EK19" s="3">
        <v>0</v>
      </c>
      <c r="EL19" s="1">
        <v>0</v>
      </c>
      <c r="EM19" s="3">
        <v>0</v>
      </c>
      <c r="EN19" s="1">
        <v>0</v>
      </c>
      <c r="EO19" s="3">
        <v>0</v>
      </c>
      <c r="EP19" s="1">
        <v>0</v>
      </c>
      <c r="EQ19" s="1">
        <v>0</v>
      </c>
      <c r="ER19" s="3">
        <v>0</v>
      </c>
      <c r="ES19" s="1">
        <v>0</v>
      </c>
      <c r="ET19" s="3">
        <v>0</v>
      </c>
      <c r="EU19" s="1">
        <v>0</v>
      </c>
      <c r="EV19" s="1">
        <v>0</v>
      </c>
      <c r="EW19" s="3">
        <v>0</v>
      </c>
      <c r="EX19" s="1">
        <v>0</v>
      </c>
      <c r="EY19" s="3">
        <v>0</v>
      </c>
      <c r="EZ19" s="3">
        <v>0</v>
      </c>
      <c r="FA19" s="1">
        <v>0</v>
      </c>
      <c r="FB19" s="1">
        <v>0</v>
      </c>
      <c r="FC19" s="1">
        <v>0</v>
      </c>
      <c r="FD19" s="3">
        <v>0</v>
      </c>
      <c r="FE19" s="3">
        <v>0</v>
      </c>
      <c r="FF19" s="3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3">
        <v>0</v>
      </c>
      <c r="FS19" s="7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3">
        <v>0</v>
      </c>
      <c r="FZ19" s="1">
        <v>0</v>
      </c>
      <c r="GA19" s="3">
        <v>0</v>
      </c>
    </row>
    <row r="20" spans="1:183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1"/>
        <v>null</v>
      </c>
      <c r="O20" s="1" t="str">
        <f t="shared" si="2"/>
        <v>null</v>
      </c>
      <c r="P20" s="1" t="s">
        <v>38</v>
      </c>
      <c r="Q20" s="1" t="s">
        <v>38</v>
      </c>
      <c r="R20" s="1" t="s">
        <v>36</v>
      </c>
      <c r="S20" s="1" t="str">
        <f t="shared" si="3"/>
        <v>null</v>
      </c>
      <c r="T20" s="1" t="str">
        <f t="shared" si="4"/>
        <v>null</v>
      </c>
      <c r="U20" s="1" t="s">
        <v>36</v>
      </c>
      <c r="V20" s="1" t="s">
        <v>36</v>
      </c>
      <c r="W20" s="1" t="s">
        <v>36</v>
      </c>
      <c r="X20" s="1" t="str">
        <f t="shared" si="5"/>
        <v>null</v>
      </c>
      <c r="Y20" s="1" t="str">
        <f t="shared" si="6"/>
        <v>null</v>
      </c>
      <c r="Z20" s="1" t="s">
        <v>38</v>
      </c>
      <c r="AA20" s="1" t="s">
        <v>38</v>
      </c>
      <c r="AB20" s="1" t="s">
        <v>36</v>
      </c>
      <c r="AC20" s="1" t="str">
        <f t="shared" si="7"/>
        <v>null</v>
      </c>
      <c r="AD20" s="1" t="str">
        <f t="shared" si="8"/>
        <v>null</v>
      </c>
      <c r="AE20" s="1" t="s">
        <v>36</v>
      </c>
      <c r="AF20" s="1" t="s">
        <v>36</v>
      </c>
      <c r="AG20" s="1" t="s">
        <v>36</v>
      </c>
      <c r="AH20" s="1" t="str">
        <f t="shared" si="9"/>
        <v>null</v>
      </c>
      <c r="AI20" s="1" t="str">
        <f t="shared" si="10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3">
        <f t="shared" si="15"/>
        <v>5</v>
      </c>
      <c r="AY20" s="3">
        <v>0</v>
      </c>
      <c r="AZ20" s="3">
        <v>0</v>
      </c>
      <c r="BA20" s="3">
        <v>0</v>
      </c>
      <c r="BB20" s="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1">
        <v>0</v>
      </c>
      <c r="BK20" s="1">
        <v>0</v>
      </c>
      <c r="BL20" s="3">
        <v>0</v>
      </c>
      <c r="BM20" s="3">
        <v>0</v>
      </c>
      <c r="BN20" s="1">
        <v>0</v>
      </c>
      <c r="BO20" s="3">
        <v>0</v>
      </c>
      <c r="BP20" s="1">
        <v>0</v>
      </c>
      <c r="BQ20" s="3">
        <v>0</v>
      </c>
      <c r="BR20" s="3">
        <v>0</v>
      </c>
      <c r="BS20" s="1">
        <v>0</v>
      </c>
      <c r="BT20" s="1">
        <v>0</v>
      </c>
      <c r="BU20" s="3">
        <v>0</v>
      </c>
      <c r="BV20" s="1">
        <v>1</v>
      </c>
      <c r="BW20" s="1">
        <v>0</v>
      </c>
      <c r="BX20" s="3">
        <v>0</v>
      </c>
      <c r="BY20" s="3">
        <v>0</v>
      </c>
      <c r="BZ20" s="1">
        <v>1</v>
      </c>
      <c r="CA20" s="3">
        <v>0</v>
      </c>
      <c r="CB20" s="3">
        <v>0</v>
      </c>
      <c r="CC20" s="3">
        <v>0</v>
      </c>
      <c r="CD20" s="1">
        <v>0</v>
      </c>
      <c r="CE20" s="1">
        <v>0</v>
      </c>
      <c r="CF20" s="1">
        <v>0</v>
      </c>
      <c r="CG20" s="3">
        <v>0</v>
      </c>
      <c r="CH20" s="3">
        <v>0</v>
      </c>
      <c r="CI20" s="1">
        <v>0</v>
      </c>
      <c r="CJ20" s="1">
        <v>0</v>
      </c>
      <c r="CK20" s="3">
        <v>0</v>
      </c>
      <c r="CL20" s="3">
        <v>0</v>
      </c>
      <c r="CM20" s="3">
        <v>0</v>
      </c>
      <c r="CN20" s="3">
        <v>0</v>
      </c>
      <c r="CO20" s="1">
        <v>0</v>
      </c>
      <c r="CP20" s="1">
        <v>0</v>
      </c>
      <c r="CQ20" s="1">
        <v>1</v>
      </c>
      <c r="CR20" s="3">
        <v>0</v>
      </c>
      <c r="CS20" s="3">
        <v>0</v>
      </c>
      <c r="CT20" s="3">
        <v>0</v>
      </c>
      <c r="CU20" s="1">
        <v>0</v>
      </c>
      <c r="CV20" s="3">
        <v>0</v>
      </c>
      <c r="CW20" s="1">
        <v>0</v>
      </c>
      <c r="CX20" s="3">
        <v>0</v>
      </c>
      <c r="CY20" s="1">
        <v>0</v>
      </c>
      <c r="CZ20" s="1">
        <v>0</v>
      </c>
      <c r="DA20" s="1">
        <v>0</v>
      </c>
      <c r="DB20" s="3">
        <v>0</v>
      </c>
      <c r="DC20" s="1">
        <v>0</v>
      </c>
      <c r="DD20" s="3">
        <v>0</v>
      </c>
      <c r="DE20" s="3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1</v>
      </c>
      <c r="DO20" s="1">
        <v>0</v>
      </c>
      <c r="DP20" s="1">
        <v>0</v>
      </c>
      <c r="DQ20" s="1">
        <v>0</v>
      </c>
      <c r="DR20" s="3">
        <v>0</v>
      </c>
      <c r="DS20" s="3">
        <v>0</v>
      </c>
      <c r="DT20" s="3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3">
        <v>0</v>
      </c>
      <c r="EA20" s="3">
        <v>0</v>
      </c>
      <c r="EB20" s="3">
        <v>0</v>
      </c>
      <c r="EC20" s="1">
        <v>0</v>
      </c>
      <c r="ED20" s="1">
        <v>0</v>
      </c>
      <c r="EE20" s="1">
        <v>0</v>
      </c>
      <c r="EF20" s="3">
        <v>0</v>
      </c>
      <c r="EG20" s="3">
        <v>0</v>
      </c>
      <c r="EH20" s="3">
        <v>0</v>
      </c>
      <c r="EI20" s="3">
        <v>0</v>
      </c>
      <c r="EJ20" s="1">
        <v>0</v>
      </c>
      <c r="EK20" s="3">
        <v>0</v>
      </c>
      <c r="EL20" s="1">
        <v>0</v>
      </c>
      <c r="EM20" s="3">
        <v>0</v>
      </c>
      <c r="EN20" s="1">
        <v>0</v>
      </c>
      <c r="EO20" s="3">
        <v>0</v>
      </c>
      <c r="EP20" s="1">
        <v>0</v>
      </c>
      <c r="EQ20" s="1">
        <v>0</v>
      </c>
      <c r="ER20" s="3">
        <v>0</v>
      </c>
      <c r="ES20" s="1">
        <v>0</v>
      </c>
      <c r="ET20" s="3">
        <v>0</v>
      </c>
      <c r="EU20" s="1">
        <v>0</v>
      </c>
      <c r="EV20" s="1">
        <v>0</v>
      </c>
      <c r="EW20" s="3">
        <v>0</v>
      </c>
      <c r="EX20" s="1">
        <v>0</v>
      </c>
      <c r="EY20" s="3">
        <v>0</v>
      </c>
      <c r="EZ20" s="3">
        <v>0</v>
      </c>
      <c r="FA20" s="1">
        <v>0</v>
      </c>
      <c r="FB20" s="1">
        <v>0</v>
      </c>
      <c r="FC20" s="1">
        <v>0</v>
      </c>
      <c r="FD20" s="3">
        <v>0</v>
      </c>
      <c r="FE20" s="3">
        <v>0</v>
      </c>
      <c r="FF20" s="3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3">
        <v>0</v>
      </c>
      <c r="FS20" s="7">
        <v>0</v>
      </c>
      <c r="FT20" s="1">
        <v>0</v>
      </c>
      <c r="FU20" s="1">
        <v>1</v>
      </c>
      <c r="FV20" s="1">
        <v>0</v>
      </c>
      <c r="FW20" s="1">
        <v>0</v>
      </c>
      <c r="FX20" s="1">
        <v>0</v>
      </c>
      <c r="FY20" s="3">
        <v>0</v>
      </c>
      <c r="FZ20" s="1">
        <v>0</v>
      </c>
      <c r="GA20" s="3">
        <v>0</v>
      </c>
    </row>
    <row r="21" spans="1:183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1"/>
        <v>0.25</v>
      </c>
      <c r="O21" s="1">
        <f t="shared" si="2"/>
        <v>-1.0561754554258476</v>
      </c>
      <c r="P21" s="1" t="s">
        <v>38</v>
      </c>
      <c r="Q21" s="1" t="s">
        <v>39</v>
      </c>
      <c r="R21" s="1" t="s">
        <v>36</v>
      </c>
      <c r="S21" s="1" t="str">
        <f t="shared" si="3"/>
        <v>null</v>
      </c>
      <c r="T21" s="1" t="str">
        <f t="shared" si="4"/>
        <v>null</v>
      </c>
      <c r="U21" s="1" t="s">
        <v>36</v>
      </c>
      <c r="V21" s="1" t="s">
        <v>36</v>
      </c>
      <c r="W21" s="1">
        <v>43</v>
      </c>
      <c r="X21" s="1">
        <f t="shared" si="5"/>
        <v>0.625</v>
      </c>
      <c r="Y21" s="1">
        <f t="shared" si="6"/>
        <v>0.57372493874984332</v>
      </c>
      <c r="Z21" s="1" t="s">
        <v>38</v>
      </c>
      <c r="AA21" s="1" t="s">
        <v>39</v>
      </c>
      <c r="AB21" s="1" t="s">
        <v>36</v>
      </c>
      <c r="AC21" s="1" t="str">
        <f t="shared" si="7"/>
        <v>null</v>
      </c>
      <c r="AD21" s="1" t="str">
        <f t="shared" si="8"/>
        <v>null</v>
      </c>
      <c r="AE21" s="1" t="s">
        <v>36</v>
      </c>
      <c r="AF21" s="1" t="s">
        <v>36</v>
      </c>
      <c r="AG21" s="1" t="s">
        <v>36</v>
      </c>
      <c r="AH21" s="1" t="str">
        <f t="shared" si="9"/>
        <v>null</v>
      </c>
      <c r="AI21" s="1" t="str">
        <f t="shared" si="10"/>
        <v>null</v>
      </c>
      <c r="AJ21" s="1" t="s">
        <v>36</v>
      </c>
      <c r="AK21" s="1" t="s">
        <v>36</v>
      </c>
      <c r="AL21" s="1">
        <f>MIN(N21,S21,X21,AH21,AC21)</f>
        <v>0.25</v>
      </c>
      <c r="AM21" s="1">
        <f>AVERAGE(N21,S21,X21,AH21,AC21)</f>
        <v>0.4375</v>
      </c>
      <c r="AN21" s="1">
        <f>MAX(N21,S21,X21,AH21,AC21)</f>
        <v>0.625</v>
      </c>
      <c r="AO21" s="1">
        <f>AN21-AL21</f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f t="shared" si="15"/>
        <v>3</v>
      </c>
      <c r="AY21" s="3">
        <v>0</v>
      </c>
      <c r="AZ21" s="3">
        <v>0</v>
      </c>
      <c r="BA21" s="3">
        <v>0</v>
      </c>
      <c r="BB21" s="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1">
        <v>0</v>
      </c>
      <c r="BK21" s="1">
        <v>0</v>
      </c>
      <c r="BL21" s="3">
        <v>0</v>
      </c>
      <c r="BM21" s="3">
        <v>0</v>
      </c>
      <c r="BN21" s="1">
        <v>0</v>
      </c>
      <c r="BO21" s="3">
        <v>0</v>
      </c>
      <c r="BP21" s="3">
        <v>1</v>
      </c>
      <c r="BQ21" s="3">
        <v>0</v>
      </c>
      <c r="BR21" s="3">
        <v>0</v>
      </c>
      <c r="BS21" s="1">
        <v>0</v>
      </c>
      <c r="BT21" s="1">
        <v>0</v>
      </c>
      <c r="BU21" s="3">
        <v>0</v>
      </c>
      <c r="BV21" s="3">
        <v>0</v>
      </c>
      <c r="BW21" s="1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1">
        <v>0</v>
      </c>
      <c r="CE21" s="1">
        <v>0</v>
      </c>
      <c r="CF21" s="1">
        <v>0</v>
      </c>
      <c r="CG21" s="3">
        <v>0</v>
      </c>
      <c r="CH21" s="3">
        <v>0</v>
      </c>
      <c r="CI21" s="1">
        <v>0</v>
      </c>
      <c r="CJ21" s="1">
        <v>0</v>
      </c>
      <c r="CK21" s="3">
        <v>0</v>
      </c>
      <c r="CL21" s="3">
        <v>0</v>
      </c>
      <c r="CM21" s="3">
        <v>0</v>
      </c>
      <c r="CN21" s="3">
        <v>0</v>
      </c>
      <c r="CO21" s="1">
        <v>0</v>
      </c>
      <c r="CP21" s="1">
        <v>0</v>
      </c>
      <c r="CQ21" s="3">
        <v>0</v>
      </c>
      <c r="CR21" s="3">
        <v>1</v>
      </c>
      <c r="CS21" s="3">
        <v>0</v>
      </c>
      <c r="CT21" s="3">
        <v>0</v>
      </c>
      <c r="CU21" s="1">
        <v>0</v>
      </c>
      <c r="CV21" s="3">
        <v>0</v>
      </c>
      <c r="CW21" s="1">
        <v>0</v>
      </c>
      <c r="CX21" s="3">
        <v>0</v>
      </c>
      <c r="CY21" s="1">
        <v>0</v>
      </c>
      <c r="CZ21" s="1">
        <v>0</v>
      </c>
      <c r="DA21" s="1">
        <v>0</v>
      </c>
      <c r="DB21" s="3">
        <v>0</v>
      </c>
      <c r="DC21" s="1">
        <v>0</v>
      </c>
      <c r="DD21" s="3">
        <v>0</v>
      </c>
      <c r="DE21" s="3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3">
        <v>0</v>
      </c>
      <c r="DO21" s="1">
        <v>0</v>
      </c>
      <c r="DP21" s="1">
        <v>0</v>
      </c>
      <c r="DQ21" s="1">
        <v>0</v>
      </c>
      <c r="DR21" s="3">
        <v>0</v>
      </c>
      <c r="DS21" s="3">
        <v>0</v>
      </c>
      <c r="DT21" s="3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3">
        <v>0</v>
      </c>
      <c r="EA21" s="3">
        <v>0</v>
      </c>
      <c r="EB21" s="3">
        <v>0</v>
      </c>
      <c r="EC21" s="1">
        <v>0</v>
      </c>
      <c r="ED21" s="1">
        <v>0</v>
      </c>
      <c r="EE21" s="1">
        <v>0</v>
      </c>
      <c r="EF21" s="3">
        <v>0</v>
      </c>
      <c r="EG21" s="3">
        <v>0</v>
      </c>
      <c r="EH21" s="3">
        <v>0</v>
      </c>
      <c r="EI21" s="3">
        <v>0</v>
      </c>
      <c r="EJ21" s="1">
        <v>0</v>
      </c>
      <c r="EK21" s="3">
        <v>0</v>
      </c>
      <c r="EL21" s="1">
        <v>0</v>
      </c>
      <c r="EM21" s="3">
        <v>0</v>
      </c>
      <c r="EN21" s="1">
        <v>0</v>
      </c>
      <c r="EO21" s="3">
        <v>0</v>
      </c>
      <c r="EP21" s="1">
        <v>0</v>
      </c>
      <c r="EQ21" s="1">
        <v>0</v>
      </c>
      <c r="ER21" s="3">
        <v>1</v>
      </c>
      <c r="ES21" s="1">
        <v>0</v>
      </c>
      <c r="ET21" s="3">
        <v>0</v>
      </c>
      <c r="EU21" s="1">
        <v>0</v>
      </c>
      <c r="EV21" s="1">
        <v>0</v>
      </c>
      <c r="EW21" s="3">
        <v>0</v>
      </c>
      <c r="EX21" s="1">
        <v>0</v>
      </c>
      <c r="EY21" s="3">
        <v>0</v>
      </c>
      <c r="EZ21" s="3">
        <v>0</v>
      </c>
      <c r="FA21" s="1">
        <v>0</v>
      </c>
      <c r="FB21" s="1">
        <v>0</v>
      </c>
      <c r="FC21" s="1">
        <v>0</v>
      </c>
      <c r="FD21" s="3">
        <v>0</v>
      </c>
      <c r="FE21" s="3">
        <v>0</v>
      </c>
      <c r="FF21" s="3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3">
        <v>0</v>
      </c>
      <c r="FS21" s="7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3">
        <v>0</v>
      </c>
      <c r="FZ21" s="1">
        <v>0</v>
      </c>
      <c r="GA21" s="3">
        <v>0</v>
      </c>
    </row>
    <row r="22" spans="1:183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1"/>
        <v>0.33333333333333331</v>
      </c>
      <c r="O22" s="1">
        <f t="shared" si="2"/>
        <v>-1.4916768343949391</v>
      </c>
      <c r="P22" s="1" t="s">
        <v>38</v>
      </c>
      <c r="Q22" s="1" t="s">
        <v>38</v>
      </c>
      <c r="R22" s="1">
        <v>4</v>
      </c>
      <c r="S22" s="1">
        <f t="shared" si="3"/>
        <v>1</v>
      </c>
      <c r="T22" s="1">
        <f t="shared" si="4"/>
        <v>0.8390682193471537</v>
      </c>
      <c r="U22" s="1" t="s">
        <v>39</v>
      </c>
      <c r="V22" s="1" t="s">
        <v>38</v>
      </c>
      <c r="W22" s="1">
        <v>3</v>
      </c>
      <c r="X22" s="1">
        <f t="shared" si="5"/>
        <v>0.66666666666666663</v>
      </c>
      <c r="Y22" s="1">
        <f t="shared" si="6"/>
        <v>-0.32630430752389278</v>
      </c>
      <c r="Z22" s="1" t="s">
        <v>39</v>
      </c>
      <c r="AA22" s="1" t="s">
        <v>38</v>
      </c>
      <c r="AB22" s="1" t="s">
        <v>36</v>
      </c>
      <c r="AC22" s="1" t="str">
        <f t="shared" si="7"/>
        <v>null</v>
      </c>
      <c r="AD22" s="1" t="str">
        <f t="shared" si="8"/>
        <v>null</v>
      </c>
      <c r="AE22" s="1" t="s">
        <v>36</v>
      </c>
      <c r="AF22" s="1" t="s">
        <v>36</v>
      </c>
      <c r="AG22" s="1">
        <v>1</v>
      </c>
      <c r="AH22" s="1">
        <f t="shared" si="9"/>
        <v>0</v>
      </c>
      <c r="AI22" s="1">
        <f t="shared" si="10"/>
        <v>-2.6570493612659858</v>
      </c>
      <c r="AJ22" s="1" t="s">
        <v>39</v>
      </c>
      <c r="AK22" s="1" t="s">
        <v>38</v>
      </c>
      <c r="AL22" s="1">
        <f>MIN(N22,S22,X22,AH22,AC22)</f>
        <v>0</v>
      </c>
      <c r="AM22" s="1">
        <f>AVERAGE(N22,S22,X22,AH22,AC22)</f>
        <v>0.5</v>
      </c>
      <c r="AN22" s="1">
        <f>MAX(N22,S22,X22,AH22,AC22)</f>
        <v>1</v>
      </c>
      <c r="AO22" s="1">
        <f>AN22-AL22</f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f t="shared" si="15"/>
        <v>5</v>
      </c>
      <c r="AY22" s="3">
        <v>0</v>
      </c>
      <c r="AZ22" s="3">
        <v>1</v>
      </c>
      <c r="BA22" s="3">
        <v>0</v>
      </c>
      <c r="BB22" s="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1">
        <v>0</v>
      </c>
      <c r="BK22" s="1">
        <v>0</v>
      </c>
      <c r="BL22" s="3">
        <v>0</v>
      </c>
      <c r="BM22" s="3">
        <v>0</v>
      </c>
      <c r="BN22" s="1">
        <v>0</v>
      </c>
      <c r="BO22" s="3">
        <v>0</v>
      </c>
      <c r="BP22" s="3">
        <v>0</v>
      </c>
      <c r="BQ22" s="3">
        <v>0</v>
      </c>
      <c r="BR22" s="3">
        <v>0</v>
      </c>
      <c r="BS22" s="1">
        <v>0</v>
      </c>
      <c r="BT22" s="1">
        <v>0</v>
      </c>
      <c r="BU22" s="3">
        <v>0</v>
      </c>
      <c r="BV22" s="3">
        <v>0</v>
      </c>
      <c r="BW22" s="1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1">
        <v>0</v>
      </c>
      <c r="CE22" s="1">
        <v>0</v>
      </c>
      <c r="CF22" s="3">
        <v>1</v>
      </c>
      <c r="CG22" s="3">
        <v>0</v>
      </c>
      <c r="CH22" s="3">
        <v>0</v>
      </c>
      <c r="CI22" s="1">
        <v>0</v>
      </c>
      <c r="CJ22" s="1">
        <v>0</v>
      </c>
      <c r="CK22" s="3">
        <v>0</v>
      </c>
      <c r="CL22" s="3">
        <v>0</v>
      </c>
      <c r="CM22" s="3">
        <v>0</v>
      </c>
      <c r="CN22" s="3">
        <v>0</v>
      </c>
      <c r="CO22" s="1">
        <v>0</v>
      </c>
      <c r="CP22" s="1">
        <v>0</v>
      </c>
      <c r="CQ22" s="3">
        <v>1</v>
      </c>
      <c r="CR22" s="3">
        <v>0</v>
      </c>
      <c r="CS22" s="3">
        <v>0</v>
      </c>
      <c r="CT22" s="3">
        <v>0</v>
      </c>
      <c r="CU22" s="1">
        <v>0</v>
      </c>
      <c r="CV22" s="3">
        <v>0</v>
      </c>
      <c r="CW22" s="1">
        <v>0</v>
      </c>
      <c r="CX22" s="3">
        <v>0</v>
      </c>
      <c r="CY22" s="1">
        <v>0</v>
      </c>
      <c r="CZ22" s="1">
        <v>0</v>
      </c>
      <c r="DA22" s="1">
        <v>0</v>
      </c>
      <c r="DB22" s="3">
        <v>0</v>
      </c>
      <c r="DC22" s="1">
        <v>0</v>
      </c>
      <c r="DD22" s="3">
        <v>0</v>
      </c>
      <c r="DE22" s="3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3">
        <v>0</v>
      </c>
      <c r="DO22" s="1">
        <v>0</v>
      </c>
      <c r="DP22" s="1">
        <v>0</v>
      </c>
      <c r="DQ22" s="1">
        <v>0</v>
      </c>
      <c r="DR22" s="3">
        <v>0</v>
      </c>
      <c r="DS22" s="3">
        <v>0</v>
      </c>
      <c r="DT22" s="3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3">
        <v>1</v>
      </c>
      <c r="EA22" s="3">
        <v>0</v>
      </c>
      <c r="EB22" s="3">
        <v>0</v>
      </c>
      <c r="EC22" s="1">
        <v>0</v>
      </c>
      <c r="ED22" s="1">
        <v>0</v>
      </c>
      <c r="EE22" s="1">
        <v>0</v>
      </c>
      <c r="EF22" s="3">
        <v>0</v>
      </c>
      <c r="EG22" s="3">
        <v>0</v>
      </c>
      <c r="EH22" s="3">
        <v>0</v>
      </c>
      <c r="EI22" s="3">
        <v>0</v>
      </c>
      <c r="EJ22" s="1">
        <v>0</v>
      </c>
      <c r="EK22" s="3">
        <v>0</v>
      </c>
      <c r="EL22" s="1">
        <v>0</v>
      </c>
      <c r="EM22" s="3">
        <v>0</v>
      </c>
      <c r="EN22" s="1">
        <v>0</v>
      </c>
      <c r="EO22" s="3">
        <v>0</v>
      </c>
      <c r="EP22" s="1">
        <v>0</v>
      </c>
      <c r="EQ22" s="1">
        <v>0</v>
      </c>
      <c r="ER22" s="3">
        <v>0</v>
      </c>
      <c r="ES22" s="1">
        <v>0</v>
      </c>
      <c r="ET22" s="3">
        <v>0</v>
      </c>
      <c r="EU22" s="1">
        <v>0</v>
      </c>
      <c r="EV22" s="1">
        <v>0</v>
      </c>
      <c r="EW22" s="3">
        <v>0</v>
      </c>
      <c r="EX22" s="1">
        <v>0</v>
      </c>
      <c r="EY22" s="3">
        <v>0</v>
      </c>
      <c r="EZ22" s="3">
        <v>0</v>
      </c>
      <c r="FA22" s="1">
        <v>0</v>
      </c>
      <c r="FB22" s="1">
        <v>0</v>
      </c>
      <c r="FC22" s="3">
        <v>1</v>
      </c>
      <c r="FD22" s="3">
        <v>0</v>
      </c>
      <c r="FE22" s="3">
        <v>0</v>
      </c>
      <c r="FF22" s="3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3">
        <v>0</v>
      </c>
      <c r="FS22" s="7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3">
        <v>0</v>
      </c>
      <c r="FZ22" s="1">
        <v>0</v>
      </c>
      <c r="GA22" s="3">
        <v>0</v>
      </c>
    </row>
    <row r="23" spans="1:183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1"/>
        <v>null</v>
      </c>
      <c r="O23" s="1" t="str">
        <f t="shared" si="2"/>
        <v>null</v>
      </c>
      <c r="P23" s="1" t="s">
        <v>38</v>
      </c>
      <c r="Q23" s="1" t="s">
        <v>38</v>
      </c>
      <c r="R23" s="1" t="s">
        <v>36</v>
      </c>
      <c r="S23" s="1" t="str">
        <f t="shared" si="3"/>
        <v>null</v>
      </c>
      <c r="T23" s="1" t="str">
        <f t="shared" si="4"/>
        <v>null</v>
      </c>
      <c r="U23" s="1" t="s">
        <v>38</v>
      </c>
      <c r="V23" s="1" t="s">
        <v>38</v>
      </c>
      <c r="W23" s="1" t="s">
        <v>36</v>
      </c>
      <c r="X23" s="1" t="str">
        <f t="shared" si="5"/>
        <v>null</v>
      </c>
      <c r="Y23" s="1" t="str">
        <f t="shared" si="6"/>
        <v>null</v>
      </c>
      <c r="Z23" s="1" t="s">
        <v>38</v>
      </c>
      <c r="AA23" s="1" t="s">
        <v>38</v>
      </c>
      <c r="AB23" s="1" t="s">
        <v>36</v>
      </c>
      <c r="AC23" s="1" t="str">
        <f t="shared" si="7"/>
        <v>null</v>
      </c>
      <c r="AD23" s="1" t="str">
        <f t="shared" si="8"/>
        <v>null</v>
      </c>
      <c r="AE23" s="1" t="s">
        <v>36</v>
      </c>
      <c r="AF23" s="1" t="s">
        <v>36</v>
      </c>
      <c r="AG23" s="1" t="s">
        <v>36</v>
      </c>
      <c r="AH23" s="1" t="str">
        <f t="shared" si="9"/>
        <v>null</v>
      </c>
      <c r="AI23" s="1" t="str">
        <f t="shared" si="10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f t="shared" si="15"/>
        <v>4</v>
      </c>
      <c r="AY23" s="3">
        <v>0</v>
      </c>
      <c r="AZ23" s="1">
        <v>0</v>
      </c>
      <c r="BA23" s="3">
        <v>0</v>
      </c>
      <c r="BB23" s="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1">
        <v>0</v>
      </c>
      <c r="BK23" s="1">
        <v>0</v>
      </c>
      <c r="BL23" s="3">
        <v>0</v>
      </c>
      <c r="BM23" s="3">
        <v>0</v>
      </c>
      <c r="BN23" s="1">
        <v>0</v>
      </c>
      <c r="BO23" s="3">
        <v>0</v>
      </c>
      <c r="BP23" s="3">
        <v>0</v>
      </c>
      <c r="BQ23" s="3">
        <v>0</v>
      </c>
      <c r="BR23" s="3">
        <v>0</v>
      </c>
      <c r="BS23" s="1">
        <v>0</v>
      </c>
      <c r="BT23" s="1">
        <v>0</v>
      </c>
      <c r="BU23" s="3">
        <v>0</v>
      </c>
      <c r="BV23" s="1">
        <v>1</v>
      </c>
      <c r="BW23" s="1">
        <v>0</v>
      </c>
      <c r="BX23" s="3">
        <v>0</v>
      </c>
      <c r="BY23" s="3">
        <v>0</v>
      </c>
      <c r="BZ23" s="1">
        <v>1</v>
      </c>
      <c r="CA23" s="3">
        <v>0</v>
      </c>
      <c r="CB23" s="3">
        <v>0</v>
      </c>
      <c r="CC23" s="3">
        <v>0</v>
      </c>
      <c r="CD23" s="1">
        <v>0</v>
      </c>
      <c r="CE23" s="1">
        <v>0</v>
      </c>
      <c r="CF23" s="1">
        <v>0</v>
      </c>
      <c r="CG23" s="3">
        <v>0</v>
      </c>
      <c r="CH23" s="3">
        <v>0</v>
      </c>
      <c r="CI23" s="1">
        <v>0</v>
      </c>
      <c r="CJ23" s="1">
        <v>0</v>
      </c>
      <c r="CK23" s="3">
        <v>0</v>
      </c>
      <c r="CL23" s="3">
        <v>0</v>
      </c>
      <c r="CM23" s="3">
        <v>0</v>
      </c>
      <c r="CN23" s="3">
        <v>0</v>
      </c>
      <c r="CO23" s="1">
        <v>0</v>
      </c>
      <c r="CP23" s="1">
        <v>0</v>
      </c>
      <c r="CQ23" s="1">
        <v>0</v>
      </c>
      <c r="CR23" s="1">
        <v>1</v>
      </c>
      <c r="CS23" s="3">
        <v>0</v>
      </c>
      <c r="CT23" s="3">
        <v>0</v>
      </c>
      <c r="CU23" s="1">
        <v>0</v>
      </c>
      <c r="CV23" s="3">
        <v>0</v>
      </c>
      <c r="CW23" s="1">
        <v>0</v>
      </c>
      <c r="CX23" s="3">
        <v>0</v>
      </c>
      <c r="CY23" s="1">
        <v>0</v>
      </c>
      <c r="CZ23" s="1">
        <v>0</v>
      </c>
      <c r="DA23" s="1">
        <v>0</v>
      </c>
      <c r="DB23" s="3">
        <v>0</v>
      </c>
      <c r="DC23" s="1">
        <v>0</v>
      </c>
      <c r="DD23" s="3">
        <v>0</v>
      </c>
      <c r="DE23" s="3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3">
        <v>0</v>
      </c>
      <c r="DO23" s="1">
        <v>0</v>
      </c>
      <c r="DP23" s="1">
        <v>0</v>
      </c>
      <c r="DQ23" s="1">
        <v>0</v>
      </c>
      <c r="DR23" s="3">
        <v>0</v>
      </c>
      <c r="DS23" s="3">
        <v>0</v>
      </c>
      <c r="DT23" s="3">
        <v>0</v>
      </c>
      <c r="DU23" s="1">
        <v>0</v>
      </c>
      <c r="DV23" s="1">
        <v>0</v>
      </c>
      <c r="DW23" s="1">
        <v>0</v>
      </c>
      <c r="DX23" s="1">
        <v>0</v>
      </c>
      <c r="DY23" s="1">
        <v>1</v>
      </c>
      <c r="DZ23" s="1">
        <v>0</v>
      </c>
      <c r="EA23" s="3">
        <v>0</v>
      </c>
      <c r="EB23" s="3">
        <v>0</v>
      </c>
      <c r="EC23" s="1">
        <v>0</v>
      </c>
      <c r="ED23" s="1">
        <v>0</v>
      </c>
      <c r="EE23" s="1">
        <v>0</v>
      </c>
      <c r="EF23" s="3">
        <v>0</v>
      </c>
      <c r="EG23" s="3">
        <v>0</v>
      </c>
      <c r="EH23" s="3">
        <v>0</v>
      </c>
      <c r="EI23" s="3">
        <v>0</v>
      </c>
      <c r="EJ23" s="1">
        <v>0</v>
      </c>
      <c r="EK23" s="3">
        <v>0</v>
      </c>
      <c r="EL23" s="1">
        <v>0</v>
      </c>
      <c r="EM23" s="3">
        <v>0</v>
      </c>
      <c r="EN23" s="1">
        <v>0</v>
      </c>
      <c r="EO23" s="3">
        <v>0</v>
      </c>
      <c r="EP23" s="1">
        <v>0</v>
      </c>
      <c r="EQ23" s="1">
        <v>0</v>
      </c>
      <c r="ER23" s="1">
        <v>0</v>
      </c>
      <c r="ES23" s="1">
        <v>0</v>
      </c>
      <c r="ET23" s="3">
        <v>0</v>
      </c>
      <c r="EU23" s="1">
        <v>0</v>
      </c>
      <c r="EV23" s="1">
        <v>0</v>
      </c>
      <c r="EW23" s="3">
        <v>0</v>
      </c>
      <c r="EX23" s="1">
        <v>0</v>
      </c>
      <c r="EY23" s="3">
        <v>0</v>
      </c>
      <c r="EZ23" s="3">
        <v>0</v>
      </c>
      <c r="FA23" s="1">
        <v>0</v>
      </c>
      <c r="FB23" s="1">
        <v>0</v>
      </c>
      <c r="FC23" s="1">
        <v>0</v>
      </c>
      <c r="FD23" s="3">
        <v>0</v>
      </c>
      <c r="FE23" s="3">
        <v>0</v>
      </c>
      <c r="FF23" s="3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3">
        <v>0</v>
      </c>
      <c r="FS23" s="7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3">
        <v>0</v>
      </c>
      <c r="FZ23" s="1">
        <v>0</v>
      </c>
      <c r="GA23" s="3">
        <v>0</v>
      </c>
    </row>
    <row r="24" spans="1:183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1"/>
        <v>null</v>
      </c>
      <c r="O24" s="1" t="str">
        <f t="shared" si="2"/>
        <v>null</v>
      </c>
      <c r="P24" s="1" t="s">
        <v>38</v>
      </c>
      <c r="Q24" s="1" t="s">
        <v>38</v>
      </c>
      <c r="R24" s="1" t="s">
        <v>36</v>
      </c>
      <c r="S24" s="1" t="str">
        <f t="shared" si="3"/>
        <v>null</v>
      </c>
      <c r="T24" s="1" t="str">
        <f t="shared" si="4"/>
        <v>null</v>
      </c>
      <c r="U24" s="1" t="s">
        <v>38</v>
      </c>
      <c r="V24" s="1" t="s">
        <v>38</v>
      </c>
      <c r="W24" s="1" t="s">
        <v>36</v>
      </c>
      <c r="X24" s="1" t="str">
        <f t="shared" si="5"/>
        <v>null</v>
      </c>
      <c r="Y24" s="1" t="str">
        <f t="shared" si="6"/>
        <v>null</v>
      </c>
      <c r="Z24" s="1" t="s">
        <v>38</v>
      </c>
      <c r="AA24" s="1" t="s">
        <v>38</v>
      </c>
      <c r="AB24" s="1" t="s">
        <v>36</v>
      </c>
      <c r="AC24" s="1" t="str">
        <f t="shared" si="7"/>
        <v>null</v>
      </c>
      <c r="AD24" s="1" t="str">
        <f t="shared" si="8"/>
        <v>null</v>
      </c>
      <c r="AE24" s="1" t="s">
        <v>36</v>
      </c>
      <c r="AF24" s="1" t="s">
        <v>36</v>
      </c>
      <c r="AG24" s="1" t="s">
        <v>36</v>
      </c>
      <c r="AH24" s="1" t="str">
        <f t="shared" si="9"/>
        <v>null</v>
      </c>
      <c r="AI24" s="1" t="str">
        <f t="shared" si="10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f t="shared" si="15"/>
        <v>5</v>
      </c>
      <c r="AY24" s="3">
        <v>0</v>
      </c>
      <c r="AZ24" s="1">
        <v>0</v>
      </c>
      <c r="BA24" s="3">
        <v>0</v>
      </c>
      <c r="BB24" s="1">
        <v>0</v>
      </c>
      <c r="BC24" s="3">
        <v>0</v>
      </c>
      <c r="BD24" s="1">
        <v>1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1">
        <v>0</v>
      </c>
      <c r="BK24" s="1">
        <v>0</v>
      </c>
      <c r="BL24" s="3">
        <v>0</v>
      </c>
      <c r="BM24" s="3">
        <v>0</v>
      </c>
      <c r="BN24" s="1">
        <v>0</v>
      </c>
      <c r="BO24" s="3">
        <v>0</v>
      </c>
      <c r="BP24" s="3">
        <v>0</v>
      </c>
      <c r="BQ24" s="3">
        <v>0</v>
      </c>
      <c r="BR24" s="3">
        <v>0</v>
      </c>
      <c r="BS24" s="1">
        <v>0</v>
      </c>
      <c r="BT24" s="1">
        <v>0</v>
      </c>
      <c r="BU24" s="3">
        <v>0</v>
      </c>
      <c r="BV24" s="1">
        <v>0</v>
      </c>
      <c r="BW24" s="1">
        <v>0</v>
      </c>
      <c r="BX24" s="3">
        <v>0</v>
      </c>
      <c r="BY24" s="3">
        <v>0</v>
      </c>
      <c r="BZ24" s="1">
        <v>1</v>
      </c>
      <c r="CA24" s="3">
        <v>0</v>
      </c>
      <c r="CB24" s="3">
        <v>0</v>
      </c>
      <c r="CC24" s="3">
        <v>0</v>
      </c>
      <c r="CD24" s="1">
        <v>0</v>
      </c>
      <c r="CE24" s="1">
        <v>0</v>
      </c>
      <c r="CF24" s="1">
        <v>0</v>
      </c>
      <c r="CG24" s="3">
        <v>0</v>
      </c>
      <c r="CH24" s="3">
        <v>0</v>
      </c>
      <c r="CI24" s="1">
        <v>0</v>
      </c>
      <c r="CJ24" s="1">
        <v>0</v>
      </c>
      <c r="CK24" s="3">
        <v>0</v>
      </c>
      <c r="CL24" s="3">
        <v>0</v>
      </c>
      <c r="CM24" s="3">
        <v>0</v>
      </c>
      <c r="CN24" s="3">
        <v>0</v>
      </c>
      <c r="CO24" s="1">
        <v>0</v>
      </c>
      <c r="CP24" s="1">
        <v>0</v>
      </c>
      <c r="CQ24" s="1">
        <v>0</v>
      </c>
      <c r="CR24" s="1">
        <v>1</v>
      </c>
      <c r="CS24" s="3">
        <v>0</v>
      </c>
      <c r="CT24" s="3">
        <v>0</v>
      </c>
      <c r="CU24" s="1">
        <v>0</v>
      </c>
      <c r="CV24" s="3">
        <v>0</v>
      </c>
      <c r="CW24" s="1">
        <v>0</v>
      </c>
      <c r="CX24" s="3">
        <v>0</v>
      </c>
      <c r="CY24" s="1">
        <v>0</v>
      </c>
      <c r="CZ24" s="1">
        <v>0</v>
      </c>
      <c r="DA24" s="1">
        <v>0</v>
      </c>
      <c r="DB24" s="3">
        <v>0</v>
      </c>
      <c r="DC24" s="1">
        <v>0</v>
      </c>
      <c r="DD24" s="3">
        <v>0</v>
      </c>
      <c r="DE24" s="3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3">
        <v>0</v>
      </c>
      <c r="DO24" s="1">
        <v>0</v>
      </c>
      <c r="DP24" s="1">
        <v>0</v>
      </c>
      <c r="DQ24" s="1">
        <v>0</v>
      </c>
      <c r="DR24" s="3">
        <v>0</v>
      </c>
      <c r="DS24" s="3">
        <v>0</v>
      </c>
      <c r="DT24" s="3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3">
        <v>0</v>
      </c>
      <c r="EB24" s="1">
        <v>1</v>
      </c>
      <c r="EC24" s="1">
        <v>0</v>
      </c>
      <c r="ED24" s="1">
        <v>0</v>
      </c>
      <c r="EE24" s="1">
        <v>0</v>
      </c>
      <c r="EF24" s="3">
        <v>0</v>
      </c>
      <c r="EG24" s="3">
        <v>0</v>
      </c>
      <c r="EH24" s="3">
        <v>0</v>
      </c>
      <c r="EI24" s="3">
        <v>0</v>
      </c>
      <c r="EJ24" s="1">
        <v>0</v>
      </c>
      <c r="EK24" s="3">
        <v>0</v>
      </c>
      <c r="EL24" s="1">
        <v>0</v>
      </c>
      <c r="EM24" s="3">
        <v>0</v>
      </c>
      <c r="EN24" s="1">
        <v>0</v>
      </c>
      <c r="EO24" s="3">
        <v>0</v>
      </c>
      <c r="EP24" s="1">
        <v>0</v>
      </c>
      <c r="EQ24" s="1">
        <v>0</v>
      </c>
      <c r="ER24" s="1">
        <v>1</v>
      </c>
      <c r="ES24" s="1">
        <v>0</v>
      </c>
      <c r="ET24" s="3">
        <v>0</v>
      </c>
      <c r="EU24" s="1">
        <v>0</v>
      </c>
      <c r="EV24" s="1">
        <v>0</v>
      </c>
      <c r="EW24" s="3">
        <v>0</v>
      </c>
      <c r="EX24" s="1">
        <v>0</v>
      </c>
      <c r="EY24" s="3">
        <v>0</v>
      </c>
      <c r="EZ24" s="3">
        <v>0</v>
      </c>
      <c r="FA24" s="1">
        <v>0</v>
      </c>
      <c r="FB24" s="1">
        <v>0</v>
      </c>
      <c r="FC24" s="1">
        <v>0</v>
      </c>
      <c r="FD24" s="3">
        <v>0</v>
      </c>
      <c r="FE24" s="3">
        <v>0</v>
      </c>
      <c r="FF24" s="3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3">
        <v>0</v>
      </c>
      <c r="FS24" s="7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3">
        <v>0</v>
      </c>
      <c r="FZ24" s="1">
        <v>0</v>
      </c>
      <c r="GA24" s="3">
        <v>0</v>
      </c>
    </row>
    <row r="25" spans="1:183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1"/>
        <v>null</v>
      </c>
      <c r="O25" s="1" t="str">
        <f t="shared" si="2"/>
        <v>null</v>
      </c>
      <c r="P25" s="1" t="s">
        <v>36</v>
      </c>
      <c r="Q25" s="1" t="s">
        <v>36</v>
      </c>
      <c r="R25" s="1">
        <v>-5</v>
      </c>
      <c r="S25" s="1">
        <f t="shared" si="3"/>
        <v>0.13043478260869565</v>
      </c>
      <c r="T25" s="1">
        <f t="shared" si="4"/>
        <v>-1.3772389208821991</v>
      </c>
      <c r="U25" s="1" t="s">
        <v>38</v>
      </c>
      <c r="V25" s="1" t="s">
        <v>38</v>
      </c>
      <c r="W25" s="1">
        <v>26</v>
      </c>
      <c r="X25" s="1">
        <f t="shared" si="5"/>
        <v>0.80434782608695654</v>
      </c>
      <c r="Y25" s="1">
        <f t="shared" si="6"/>
        <v>1.2009257256967965</v>
      </c>
      <c r="Z25" s="1" t="s">
        <v>38</v>
      </c>
      <c r="AA25" s="1" t="s">
        <v>38</v>
      </c>
      <c r="AB25" s="1" t="s">
        <v>36</v>
      </c>
      <c r="AC25" s="1" t="str">
        <f t="shared" si="7"/>
        <v>null</v>
      </c>
      <c r="AD25" s="1" t="str">
        <f t="shared" si="8"/>
        <v>null</v>
      </c>
      <c r="AE25" s="1" t="s">
        <v>36</v>
      </c>
      <c r="AF25" s="1" t="s">
        <v>36</v>
      </c>
      <c r="AG25" s="1" t="s">
        <v>36</v>
      </c>
      <c r="AH25" s="1" t="str">
        <f t="shared" si="9"/>
        <v>null</v>
      </c>
      <c r="AI25" s="1" t="str">
        <f t="shared" si="10"/>
        <v>null</v>
      </c>
      <c r="AJ25" s="1" t="s">
        <v>36</v>
      </c>
      <c r="AK25" s="1" t="s">
        <v>36</v>
      </c>
      <c r="AL25" s="1">
        <f>MIN(N25,S25,X25,AH25,AC25)</f>
        <v>0.13043478260869565</v>
      </c>
      <c r="AM25" s="1">
        <f>AVERAGE(N25,S25,X25,AH25,AC25)</f>
        <v>0.46739130434782611</v>
      </c>
      <c r="AN25" s="1">
        <f>MAX(N25,S25,X25,AH25,AC25)</f>
        <v>0.80434782608695654</v>
      </c>
      <c r="AO25" s="1">
        <f>AN25-AL25</f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f t="shared" si="15"/>
        <v>5</v>
      </c>
      <c r="AY25" s="3">
        <v>0</v>
      </c>
      <c r="AZ25" s="1">
        <v>0</v>
      </c>
      <c r="BA25" s="3">
        <v>0</v>
      </c>
      <c r="BB25" s="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1">
        <v>0</v>
      </c>
      <c r="BK25" s="1">
        <v>0</v>
      </c>
      <c r="BL25" s="3">
        <v>0</v>
      </c>
      <c r="BM25" s="3">
        <v>0</v>
      </c>
      <c r="BN25" s="1">
        <v>0</v>
      </c>
      <c r="BO25" s="3">
        <v>0</v>
      </c>
      <c r="BP25" s="3">
        <v>1</v>
      </c>
      <c r="BQ25" s="3">
        <v>0</v>
      </c>
      <c r="BR25" s="3">
        <v>0</v>
      </c>
      <c r="BS25" s="1">
        <v>0</v>
      </c>
      <c r="BT25" s="1">
        <v>0</v>
      </c>
      <c r="BU25" s="3">
        <v>0</v>
      </c>
      <c r="BV25" s="1">
        <v>0</v>
      </c>
      <c r="BW25" s="1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1">
        <v>0</v>
      </c>
      <c r="CE25" s="1">
        <v>0</v>
      </c>
      <c r="CF25" s="1">
        <v>0</v>
      </c>
      <c r="CG25" s="3">
        <v>0</v>
      </c>
      <c r="CH25" s="3">
        <v>0</v>
      </c>
      <c r="CI25" s="1">
        <v>0</v>
      </c>
      <c r="CJ25" s="1">
        <v>0</v>
      </c>
      <c r="CK25" s="3">
        <v>0</v>
      </c>
      <c r="CL25" s="3">
        <v>0</v>
      </c>
      <c r="CM25" s="3">
        <v>0</v>
      </c>
      <c r="CN25" s="3">
        <v>0</v>
      </c>
      <c r="CO25" s="1">
        <v>0</v>
      </c>
      <c r="CP25" s="3">
        <v>1</v>
      </c>
      <c r="CQ25" s="1">
        <v>0</v>
      </c>
      <c r="CR25" s="3">
        <v>0</v>
      </c>
      <c r="CS25" s="3">
        <v>0</v>
      </c>
      <c r="CT25" s="3">
        <v>0</v>
      </c>
      <c r="CU25" s="1">
        <v>0</v>
      </c>
      <c r="CV25" s="3">
        <v>0</v>
      </c>
      <c r="CW25" s="1">
        <v>0</v>
      </c>
      <c r="CX25" s="3">
        <v>0</v>
      </c>
      <c r="CY25" s="1">
        <v>0</v>
      </c>
      <c r="CZ25" s="1">
        <v>0</v>
      </c>
      <c r="DA25" s="1">
        <v>0</v>
      </c>
      <c r="DB25" s="3">
        <v>0</v>
      </c>
      <c r="DC25" s="1">
        <v>0</v>
      </c>
      <c r="DD25" s="3">
        <v>0</v>
      </c>
      <c r="DE25" s="3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3">
        <v>0</v>
      </c>
      <c r="DO25" s="1">
        <v>0</v>
      </c>
      <c r="DP25" s="1">
        <v>0</v>
      </c>
      <c r="DQ25" s="1">
        <v>0</v>
      </c>
      <c r="DR25" s="3">
        <v>0</v>
      </c>
      <c r="DS25" s="3">
        <v>0</v>
      </c>
      <c r="DT25" s="3">
        <v>0</v>
      </c>
      <c r="DU25" s="3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3">
        <v>0</v>
      </c>
      <c r="EB25" s="3">
        <v>0</v>
      </c>
      <c r="EC25" s="1">
        <v>0</v>
      </c>
      <c r="ED25" s="1">
        <v>0</v>
      </c>
      <c r="EE25" s="1">
        <v>0</v>
      </c>
      <c r="EF25" s="3">
        <v>0</v>
      </c>
      <c r="EG25" s="3">
        <v>0</v>
      </c>
      <c r="EH25" s="3">
        <v>0</v>
      </c>
      <c r="EI25" s="3">
        <v>0</v>
      </c>
      <c r="EJ25" s="1">
        <v>0</v>
      </c>
      <c r="EK25" s="3">
        <v>0</v>
      </c>
      <c r="EL25" s="1">
        <v>0</v>
      </c>
      <c r="EM25" s="3">
        <v>0</v>
      </c>
      <c r="EN25" s="3">
        <v>0</v>
      </c>
      <c r="EO25" s="3">
        <v>0</v>
      </c>
      <c r="EP25" s="1">
        <v>0</v>
      </c>
      <c r="EQ25" s="1">
        <v>0</v>
      </c>
      <c r="ER25" s="3">
        <v>0</v>
      </c>
      <c r="ES25" s="1">
        <v>0</v>
      </c>
      <c r="ET25" s="3">
        <v>0</v>
      </c>
      <c r="EU25" s="1">
        <v>0</v>
      </c>
      <c r="EV25" s="1">
        <v>0</v>
      </c>
      <c r="EW25" s="3">
        <v>0</v>
      </c>
      <c r="EX25" s="1">
        <v>0</v>
      </c>
      <c r="EY25" s="3">
        <v>0</v>
      </c>
      <c r="EZ25" s="3">
        <v>1</v>
      </c>
      <c r="FA25" s="1">
        <v>0</v>
      </c>
      <c r="FB25" s="1">
        <v>0</v>
      </c>
      <c r="FC25" s="1">
        <v>0</v>
      </c>
      <c r="FD25" s="3">
        <v>0</v>
      </c>
      <c r="FE25" s="3">
        <v>0</v>
      </c>
      <c r="FF25" s="3">
        <v>0</v>
      </c>
      <c r="FG25" s="3">
        <v>1</v>
      </c>
      <c r="FH25" s="1">
        <v>1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3">
        <v>0</v>
      </c>
      <c r="FS25" s="7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3">
        <v>0</v>
      </c>
      <c r="FZ25" s="1">
        <v>0</v>
      </c>
      <c r="GA25" s="3">
        <v>0</v>
      </c>
    </row>
    <row r="26" spans="1:183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1"/>
        <v>0.16129032258064516</v>
      </c>
      <c r="O26" s="1">
        <f t="shared" si="2"/>
        <v>-0.82151198208218301</v>
      </c>
      <c r="P26" s="1" t="s">
        <v>38</v>
      </c>
      <c r="Q26" s="1" t="s">
        <v>38</v>
      </c>
      <c r="R26" s="1">
        <v>54</v>
      </c>
      <c r="S26" s="1">
        <f t="shared" si="3"/>
        <v>0.32258064516129031</v>
      </c>
      <c r="T26" s="1">
        <f t="shared" si="4"/>
        <v>1.8479819637840421E-2</v>
      </c>
      <c r="U26" s="1" t="s">
        <v>38</v>
      </c>
      <c r="V26" s="1" t="s">
        <v>38</v>
      </c>
      <c r="W26" s="1">
        <v>41</v>
      </c>
      <c r="X26" s="1">
        <f t="shared" si="5"/>
        <v>0.11290322580645161</v>
      </c>
      <c r="Y26" s="1">
        <f t="shared" si="6"/>
        <v>-1.0735095225981901</v>
      </c>
      <c r="Z26" s="1" t="s">
        <v>38</v>
      </c>
      <c r="AA26" s="1" t="s">
        <v>38</v>
      </c>
      <c r="AB26" s="1" t="s">
        <v>36</v>
      </c>
      <c r="AC26" s="1" t="str">
        <f t="shared" si="7"/>
        <v>null</v>
      </c>
      <c r="AD26" s="1" t="str">
        <f t="shared" si="8"/>
        <v>null</v>
      </c>
      <c r="AE26" s="1" t="s">
        <v>36</v>
      </c>
      <c r="AF26" s="1" t="s">
        <v>36</v>
      </c>
      <c r="AG26" s="1" t="s">
        <v>36</v>
      </c>
      <c r="AH26" s="1" t="str">
        <f t="shared" si="9"/>
        <v>null</v>
      </c>
      <c r="AI26" s="1" t="str">
        <f t="shared" si="10"/>
        <v>null</v>
      </c>
      <c r="AJ26" s="1" t="s">
        <v>36</v>
      </c>
      <c r="AK26" s="1" t="s">
        <v>36</v>
      </c>
      <c r="AL26" s="1">
        <f>MIN(N26,S26,X26,AH26,AC26)</f>
        <v>0.11290322580645161</v>
      </c>
      <c r="AM26" s="1">
        <f>AVERAGE(N26,S26,X26,AH26,AC26)</f>
        <v>0.19892473118279572</v>
      </c>
      <c r="AN26" s="1">
        <f>MAX(N26,S26,X26,AH26,AC26)</f>
        <v>0.32258064516129031</v>
      </c>
      <c r="AO26" s="1">
        <f>AN26-AL26</f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f t="shared" si="15"/>
        <v>4</v>
      </c>
      <c r="AY26" s="3">
        <v>0</v>
      </c>
      <c r="AZ26" s="1">
        <v>0</v>
      </c>
      <c r="BA26" s="3">
        <v>0</v>
      </c>
      <c r="BB26" s="1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1">
        <v>0</v>
      </c>
      <c r="BK26" s="1">
        <v>0</v>
      </c>
      <c r="BL26" s="3">
        <v>0</v>
      </c>
      <c r="BM26" s="3">
        <v>0</v>
      </c>
      <c r="BN26" s="1">
        <v>0</v>
      </c>
      <c r="BO26" s="3">
        <v>0</v>
      </c>
      <c r="BP26" s="3">
        <v>0</v>
      </c>
      <c r="BQ26" s="3">
        <v>0</v>
      </c>
      <c r="BR26" s="3">
        <v>1</v>
      </c>
      <c r="BS26" s="1">
        <v>0</v>
      </c>
      <c r="BT26" s="1">
        <v>0</v>
      </c>
      <c r="BU26" s="3">
        <v>0</v>
      </c>
      <c r="BV26" s="1">
        <v>0</v>
      </c>
      <c r="BW26" s="1">
        <v>0</v>
      </c>
      <c r="BX26" s="3">
        <v>0</v>
      </c>
      <c r="BY26" s="3">
        <v>0</v>
      </c>
      <c r="BZ26" s="3">
        <v>0</v>
      </c>
      <c r="CA26" s="3">
        <v>0</v>
      </c>
      <c r="CB26" s="3">
        <v>1</v>
      </c>
      <c r="CC26" s="3">
        <v>0</v>
      </c>
      <c r="CD26" s="1">
        <v>0</v>
      </c>
      <c r="CE26" s="1">
        <v>0</v>
      </c>
      <c r="CF26" s="3">
        <v>1</v>
      </c>
      <c r="CG26" s="3">
        <v>0</v>
      </c>
      <c r="CH26" s="3">
        <v>0</v>
      </c>
      <c r="CI26" s="1">
        <v>0</v>
      </c>
      <c r="CJ26" s="1">
        <v>0</v>
      </c>
      <c r="CK26" s="3">
        <v>0</v>
      </c>
      <c r="CL26" s="3">
        <v>0</v>
      </c>
      <c r="CM26" s="3">
        <v>0</v>
      </c>
      <c r="CN26" s="3">
        <v>0</v>
      </c>
      <c r="CO26" s="1">
        <v>0</v>
      </c>
      <c r="CP26" s="1">
        <v>0</v>
      </c>
      <c r="CQ26" s="1">
        <v>0</v>
      </c>
      <c r="CR26" s="3">
        <v>0</v>
      </c>
      <c r="CS26" s="3">
        <v>0</v>
      </c>
      <c r="CT26" s="3">
        <v>0</v>
      </c>
      <c r="CU26" s="1">
        <v>0</v>
      </c>
      <c r="CV26" s="3">
        <v>0</v>
      </c>
      <c r="CW26" s="1">
        <v>0</v>
      </c>
      <c r="CX26" s="3">
        <v>0</v>
      </c>
      <c r="CY26" s="1">
        <v>0</v>
      </c>
      <c r="CZ26" s="1">
        <v>0</v>
      </c>
      <c r="DA26" s="1">
        <v>0</v>
      </c>
      <c r="DB26" s="3">
        <v>0</v>
      </c>
      <c r="DC26" s="1">
        <v>0</v>
      </c>
      <c r="DD26" s="3">
        <v>0</v>
      </c>
      <c r="DE26" s="3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3">
        <v>0</v>
      </c>
      <c r="DO26" s="1">
        <v>0</v>
      </c>
      <c r="DP26" s="1">
        <v>0</v>
      </c>
      <c r="DQ26" s="1">
        <v>0</v>
      </c>
      <c r="DR26" s="3">
        <v>0</v>
      </c>
      <c r="DS26" s="3">
        <v>0</v>
      </c>
      <c r="DT26" s="3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3">
        <v>0</v>
      </c>
      <c r="EB26" s="1">
        <v>0</v>
      </c>
      <c r="EC26" s="1">
        <v>0</v>
      </c>
      <c r="ED26" s="3">
        <v>1</v>
      </c>
      <c r="EE26" s="1">
        <v>0</v>
      </c>
      <c r="EF26" s="3">
        <v>0</v>
      </c>
      <c r="EG26" s="3">
        <v>0</v>
      </c>
      <c r="EH26" s="3">
        <v>0</v>
      </c>
      <c r="EI26" s="3">
        <v>0</v>
      </c>
      <c r="EJ26" s="1">
        <v>0</v>
      </c>
      <c r="EK26" s="3">
        <v>0</v>
      </c>
      <c r="EL26" s="1">
        <v>0</v>
      </c>
      <c r="EM26" s="3">
        <v>0</v>
      </c>
      <c r="EN26" s="1">
        <v>0</v>
      </c>
      <c r="EO26" s="3">
        <v>0</v>
      </c>
      <c r="EP26" s="1">
        <v>0</v>
      </c>
      <c r="EQ26" s="1">
        <v>0</v>
      </c>
      <c r="ER26" s="3">
        <v>0</v>
      </c>
      <c r="ES26" s="1">
        <v>0</v>
      </c>
      <c r="ET26" s="3">
        <v>0</v>
      </c>
      <c r="EU26" s="1">
        <v>0</v>
      </c>
      <c r="EV26" s="1">
        <v>0</v>
      </c>
      <c r="EW26" s="3">
        <v>0</v>
      </c>
      <c r="EX26" s="1">
        <v>0</v>
      </c>
      <c r="EY26" s="3">
        <v>0</v>
      </c>
      <c r="EZ26" s="3">
        <v>0</v>
      </c>
      <c r="FA26" s="3">
        <v>0</v>
      </c>
      <c r="FB26" s="1">
        <v>0</v>
      </c>
      <c r="FC26" s="3">
        <v>0</v>
      </c>
      <c r="FD26" s="3">
        <v>0</v>
      </c>
      <c r="FE26" s="3">
        <v>0</v>
      </c>
      <c r="FF26" s="3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3">
        <v>0</v>
      </c>
      <c r="FS26" s="7">
        <v>0</v>
      </c>
      <c r="FT26" s="1">
        <v>0</v>
      </c>
      <c r="FU26" s="3">
        <v>0</v>
      </c>
      <c r="FV26" s="1">
        <v>0</v>
      </c>
      <c r="FW26" s="1">
        <v>0</v>
      </c>
      <c r="FX26" s="1">
        <v>0</v>
      </c>
      <c r="FY26" s="3">
        <v>0</v>
      </c>
      <c r="FZ26" s="1">
        <v>0</v>
      </c>
      <c r="GA26" s="3">
        <v>0</v>
      </c>
    </row>
    <row r="27" spans="1:183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1"/>
        <v>null</v>
      </c>
      <c r="O27" s="1" t="str">
        <f t="shared" si="2"/>
        <v>null</v>
      </c>
      <c r="P27" s="1" t="s">
        <v>39</v>
      </c>
      <c r="Q27" s="1" t="s">
        <v>38</v>
      </c>
      <c r="R27" s="1" t="s">
        <v>36</v>
      </c>
      <c r="S27" s="1" t="str">
        <f t="shared" si="3"/>
        <v>null</v>
      </c>
      <c r="T27" s="1" t="str">
        <f t="shared" si="4"/>
        <v>null</v>
      </c>
      <c r="U27" s="1" t="s">
        <v>38</v>
      </c>
      <c r="V27" s="1" t="s">
        <v>38</v>
      </c>
      <c r="W27" s="1" t="s">
        <v>36</v>
      </c>
      <c r="X27" s="1" t="str">
        <f t="shared" si="5"/>
        <v>null</v>
      </c>
      <c r="Y27" s="1" t="str">
        <f t="shared" si="6"/>
        <v>null</v>
      </c>
      <c r="Z27" s="1" t="s">
        <v>38</v>
      </c>
      <c r="AA27" s="1" t="s">
        <v>38</v>
      </c>
      <c r="AB27" s="1" t="s">
        <v>36</v>
      </c>
      <c r="AC27" s="1" t="str">
        <f t="shared" si="7"/>
        <v>null</v>
      </c>
      <c r="AD27" s="1" t="str">
        <f t="shared" si="8"/>
        <v>null</v>
      </c>
      <c r="AE27" s="1" t="s">
        <v>36</v>
      </c>
      <c r="AF27" s="1" t="s">
        <v>36</v>
      </c>
      <c r="AG27" s="1" t="s">
        <v>36</v>
      </c>
      <c r="AH27" s="1" t="str">
        <f t="shared" si="9"/>
        <v>null</v>
      </c>
      <c r="AI27" s="1" t="str">
        <f t="shared" si="10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3">
        <f t="shared" si="15"/>
        <v>6</v>
      </c>
      <c r="AY27" s="3">
        <v>0</v>
      </c>
      <c r="AZ27" s="1">
        <v>0</v>
      </c>
      <c r="BA27" s="3">
        <v>0</v>
      </c>
      <c r="BB27" s="1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1">
        <v>0</v>
      </c>
      <c r="BK27" s="1">
        <v>0</v>
      </c>
      <c r="BL27" s="3">
        <v>0</v>
      </c>
      <c r="BM27" s="3">
        <v>0</v>
      </c>
      <c r="BN27" s="1">
        <v>0</v>
      </c>
      <c r="BO27" s="3">
        <v>0</v>
      </c>
      <c r="BP27" s="1">
        <v>1</v>
      </c>
      <c r="BQ27" s="3">
        <v>0</v>
      </c>
      <c r="BR27" s="1">
        <v>0</v>
      </c>
      <c r="BS27" s="1">
        <v>0</v>
      </c>
      <c r="BT27" s="1">
        <v>0</v>
      </c>
      <c r="BU27" s="3">
        <v>0</v>
      </c>
      <c r="BV27" s="1">
        <v>0</v>
      </c>
      <c r="BW27" s="1">
        <v>0</v>
      </c>
      <c r="BX27" s="3">
        <v>0</v>
      </c>
      <c r="BY27" s="3">
        <v>0</v>
      </c>
      <c r="BZ27" s="3">
        <v>0</v>
      </c>
      <c r="CA27" s="3">
        <v>0</v>
      </c>
      <c r="CB27" s="1">
        <v>1</v>
      </c>
      <c r="CC27" s="3">
        <v>0</v>
      </c>
      <c r="CD27" s="1">
        <v>0</v>
      </c>
      <c r="CE27" s="1">
        <v>0</v>
      </c>
      <c r="CF27" s="1">
        <v>0</v>
      </c>
      <c r="CG27" s="3">
        <v>0</v>
      </c>
      <c r="CH27" s="3">
        <v>0</v>
      </c>
      <c r="CI27" s="1">
        <v>0</v>
      </c>
      <c r="CJ27" s="1">
        <v>0</v>
      </c>
      <c r="CK27" s="3">
        <v>0</v>
      </c>
      <c r="CL27" s="3">
        <v>0</v>
      </c>
      <c r="CM27" s="3">
        <v>0</v>
      </c>
      <c r="CN27" s="3">
        <v>0</v>
      </c>
      <c r="CO27" s="1">
        <v>0</v>
      </c>
      <c r="CP27" s="1">
        <v>0</v>
      </c>
      <c r="CQ27" s="1">
        <v>1</v>
      </c>
      <c r="CR27" s="1">
        <v>1</v>
      </c>
      <c r="CS27" s="3">
        <v>0</v>
      </c>
      <c r="CT27" s="3">
        <v>0</v>
      </c>
      <c r="CU27" s="1">
        <v>0</v>
      </c>
      <c r="CV27" s="3">
        <v>0</v>
      </c>
      <c r="CW27" s="1">
        <v>0</v>
      </c>
      <c r="CX27" s="3">
        <v>0</v>
      </c>
      <c r="CY27" s="1">
        <v>0</v>
      </c>
      <c r="CZ27" s="1">
        <v>0</v>
      </c>
      <c r="DA27" s="1">
        <v>0</v>
      </c>
      <c r="DB27" s="3">
        <v>0</v>
      </c>
      <c r="DC27" s="1">
        <v>0</v>
      </c>
      <c r="DD27" s="3">
        <v>0</v>
      </c>
      <c r="DE27" s="3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1</v>
      </c>
      <c r="DO27" s="1">
        <v>0</v>
      </c>
      <c r="DP27" s="1">
        <v>0</v>
      </c>
      <c r="DQ27" s="1">
        <v>0</v>
      </c>
      <c r="DR27" s="3">
        <v>0</v>
      </c>
      <c r="DS27" s="3">
        <v>0</v>
      </c>
      <c r="DT27" s="3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3">
        <v>0</v>
      </c>
      <c r="EB27" s="1">
        <v>0</v>
      </c>
      <c r="EC27" s="1">
        <v>0</v>
      </c>
      <c r="ED27" s="1">
        <v>0</v>
      </c>
      <c r="EE27" s="1">
        <v>1</v>
      </c>
      <c r="EF27" s="3">
        <v>0</v>
      </c>
      <c r="EG27" s="3">
        <v>0</v>
      </c>
      <c r="EH27" s="3">
        <v>0</v>
      </c>
      <c r="EI27" s="3">
        <v>0</v>
      </c>
      <c r="EJ27" s="1">
        <v>0</v>
      </c>
      <c r="EK27" s="3">
        <v>0</v>
      </c>
      <c r="EL27" s="1">
        <v>0</v>
      </c>
      <c r="EM27" s="3">
        <v>0</v>
      </c>
      <c r="EN27" s="1">
        <v>0</v>
      </c>
      <c r="EO27" s="3">
        <v>0</v>
      </c>
      <c r="EP27" s="1">
        <v>0</v>
      </c>
      <c r="EQ27" s="1">
        <v>0</v>
      </c>
      <c r="ER27" s="3">
        <v>0</v>
      </c>
      <c r="ES27" s="1">
        <v>0</v>
      </c>
      <c r="ET27" s="3">
        <v>0</v>
      </c>
      <c r="EU27" s="1">
        <v>0</v>
      </c>
      <c r="EV27" s="1">
        <v>0</v>
      </c>
      <c r="EW27" s="3">
        <v>0</v>
      </c>
      <c r="EX27" s="1">
        <v>0</v>
      </c>
      <c r="EY27" s="3">
        <v>0</v>
      </c>
      <c r="EZ27" s="3">
        <v>0</v>
      </c>
      <c r="FA27" s="1">
        <v>0</v>
      </c>
      <c r="FB27" s="1">
        <v>0</v>
      </c>
      <c r="FC27" s="1">
        <v>0</v>
      </c>
      <c r="FD27" s="3">
        <v>0</v>
      </c>
      <c r="FE27" s="3">
        <v>0</v>
      </c>
      <c r="FF27" s="3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3">
        <v>0</v>
      </c>
      <c r="FS27" s="7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3">
        <v>0</v>
      </c>
      <c r="FZ27" s="1">
        <v>0</v>
      </c>
      <c r="GA27" s="3">
        <v>0</v>
      </c>
    </row>
    <row r="28" spans="1:183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1"/>
        <v>0.12048192771084337</v>
      </c>
      <c r="O28" s="1">
        <f t="shared" si="2"/>
        <v>-1.7471504865150393</v>
      </c>
      <c r="P28" s="1" t="s">
        <v>38</v>
      </c>
      <c r="Q28" s="1" t="s">
        <v>38</v>
      </c>
      <c r="R28" s="1">
        <v>154</v>
      </c>
      <c r="S28" s="1">
        <f t="shared" si="3"/>
        <v>0.57228915662650603</v>
      </c>
      <c r="T28" s="1">
        <f t="shared" si="4"/>
        <v>0.28001978713328951</v>
      </c>
      <c r="U28" s="1" t="s">
        <v>39</v>
      </c>
      <c r="V28" s="1" t="s">
        <v>38</v>
      </c>
      <c r="W28" s="1">
        <v>158</v>
      </c>
      <c r="X28" s="1">
        <f t="shared" si="5"/>
        <v>0.59638554216867468</v>
      </c>
      <c r="Y28" s="1">
        <f t="shared" si="6"/>
        <v>0.38813553506120041</v>
      </c>
      <c r="Z28" s="1" t="s">
        <v>38</v>
      </c>
      <c r="AA28" s="1" t="s">
        <v>38</v>
      </c>
      <c r="AB28" s="1" t="s">
        <v>36</v>
      </c>
      <c r="AC28" s="1" t="str">
        <f t="shared" si="7"/>
        <v>null</v>
      </c>
      <c r="AD28" s="1" t="str">
        <f t="shared" si="8"/>
        <v>null</v>
      </c>
      <c r="AE28" s="1" t="s">
        <v>36</v>
      </c>
      <c r="AF28" s="1" t="s">
        <v>36</v>
      </c>
      <c r="AG28" s="1" t="s">
        <v>36</v>
      </c>
      <c r="AH28" s="1" t="str">
        <f t="shared" si="9"/>
        <v>null</v>
      </c>
      <c r="AI28" s="1" t="str">
        <f t="shared" si="10"/>
        <v>null</v>
      </c>
      <c r="AJ28" s="1" t="s">
        <v>36</v>
      </c>
      <c r="AK28" s="1" t="s">
        <v>36</v>
      </c>
      <c r="AL28" s="1">
        <f>MIN(N28,S28,X28,AH28,AC28)</f>
        <v>0.12048192771084337</v>
      </c>
      <c r="AM28" s="1">
        <f>AVERAGE(N28,S28,X28,AH28,AC28)</f>
        <v>0.42971887550200805</v>
      </c>
      <c r="AN28" s="1">
        <f>MAX(N28,S28,X28,AH28,AC28)</f>
        <v>0.59638554216867468</v>
      </c>
      <c r="AO28" s="1">
        <f>AN28-AL28</f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f t="shared" si="15"/>
        <v>5</v>
      </c>
      <c r="AY28" s="3">
        <v>0</v>
      </c>
      <c r="AZ28" s="1">
        <v>0</v>
      </c>
      <c r="BA28" s="3">
        <v>0</v>
      </c>
      <c r="BB28" s="1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1">
        <v>0</v>
      </c>
      <c r="BK28" s="1">
        <v>0</v>
      </c>
      <c r="BL28" s="3">
        <v>0</v>
      </c>
      <c r="BM28" s="3">
        <v>0</v>
      </c>
      <c r="BN28" s="3">
        <v>1</v>
      </c>
      <c r="BO28" s="3">
        <v>0</v>
      </c>
      <c r="BP28" s="3">
        <v>1</v>
      </c>
      <c r="BQ28" s="3">
        <v>0</v>
      </c>
      <c r="BR28" s="1">
        <v>0</v>
      </c>
      <c r="BS28" s="1">
        <v>0</v>
      </c>
      <c r="BT28" s="1">
        <v>0</v>
      </c>
      <c r="BU28" s="3">
        <v>0</v>
      </c>
      <c r="BV28" s="1">
        <v>0</v>
      </c>
      <c r="BW28" s="1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1">
        <v>0</v>
      </c>
      <c r="CE28" s="1">
        <v>0</v>
      </c>
      <c r="CF28" s="1">
        <v>0</v>
      </c>
      <c r="CG28" s="3">
        <v>0</v>
      </c>
      <c r="CH28" s="3">
        <v>0</v>
      </c>
      <c r="CI28" s="1">
        <v>0</v>
      </c>
      <c r="CJ28" s="1">
        <v>0</v>
      </c>
      <c r="CK28" s="3">
        <v>0</v>
      </c>
      <c r="CL28" s="3">
        <v>0</v>
      </c>
      <c r="CM28" s="3">
        <v>0</v>
      </c>
      <c r="CN28" s="3">
        <v>0</v>
      </c>
      <c r="CO28" s="1">
        <v>0</v>
      </c>
      <c r="CP28" s="1">
        <v>0</v>
      </c>
      <c r="CQ28" s="3">
        <v>0</v>
      </c>
      <c r="CR28" s="3">
        <v>1</v>
      </c>
      <c r="CS28" s="3">
        <v>0</v>
      </c>
      <c r="CT28" s="3">
        <v>0</v>
      </c>
      <c r="CU28" s="1">
        <v>0</v>
      </c>
      <c r="CV28" s="3">
        <v>0</v>
      </c>
      <c r="CW28" s="1">
        <v>0</v>
      </c>
      <c r="CX28" s="3">
        <v>0</v>
      </c>
      <c r="CY28" s="1">
        <v>0</v>
      </c>
      <c r="CZ28" s="1">
        <v>0</v>
      </c>
      <c r="DA28" s="1">
        <v>0</v>
      </c>
      <c r="DB28" s="3">
        <v>0</v>
      </c>
      <c r="DC28" s="1">
        <v>0</v>
      </c>
      <c r="DD28" s="3">
        <v>0</v>
      </c>
      <c r="DE28" s="3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3">
        <v>0</v>
      </c>
      <c r="DO28" s="1">
        <v>0</v>
      </c>
      <c r="DP28" s="1">
        <v>0</v>
      </c>
      <c r="DQ28" s="1">
        <v>0</v>
      </c>
      <c r="DR28" s="3">
        <v>0</v>
      </c>
      <c r="DS28" s="3">
        <v>0</v>
      </c>
      <c r="DT28" s="3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3">
        <v>0</v>
      </c>
      <c r="EB28" s="1">
        <v>0</v>
      </c>
      <c r="EC28" s="1">
        <v>0</v>
      </c>
      <c r="ED28" s="1">
        <v>0</v>
      </c>
      <c r="EE28" s="1">
        <v>0</v>
      </c>
      <c r="EF28" s="3">
        <v>0</v>
      </c>
      <c r="EG28" s="3">
        <v>0</v>
      </c>
      <c r="EH28" s="3">
        <v>0</v>
      </c>
      <c r="EI28" s="3">
        <v>0</v>
      </c>
      <c r="EJ28" s="3">
        <v>1</v>
      </c>
      <c r="EK28" s="3">
        <v>0</v>
      </c>
      <c r="EL28" s="1">
        <v>0</v>
      </c>
      <c r="EM28" s="3">
        <v>0</v>
      </c>
      <c r="EN28" s="1">
        <v>0</v>
      </c>
      <c r="EO28" s="3">
        <v>0</v>
      </c>
      <c r="EP28" s="1">
        <v>0</v>
      </c>
      <c r="EQ28" s="1">
        <v>0</v>
      </c>
      <c r="ER28" s="3">
        <v>1</v>
      </c>
      <c r="ES28" s="1">
        <v>0</v>
      </c>
      <c r="ET28" s="3">
        <v>0</v>
      </c>
      <c r="EU28" s="1">
        <v>0</v>
      </c>
      <c r="EV28" s="1">
        <v>0</v>
      </c>
      <c r="EW28" s="3">
        <v>0</v>
      </c>
      <c r="EX28" s="1">
        <v>0</v>
      </c>
      <c r="EY28" s="3">
        <v>0</v>
      </c>
      <c r="EZ28" s="3">
        <v>0</v>
      </c>
      <c r="FA28" s="1">
        <v>0</v>
      </c>
      <c r="FB28" s="1">
        <v>0</v>
      </c>
      <c r="FC28" s="1">
        <v>0</v>
      </c>
      <c r="FD28" s="3">
        <v>0</v>
      </c>
      <c r="FE28" s="3">
        <v>0</v>
      </c>
      <c r="FF28" s="3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3">
        <v>0</v>
      </c>
      <c r="FS28" s="7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3">
        <v>0</v>
      </c>
      <c r="FZ28" s="1">
        <v>0</v>
      </c>
      <c r="GA28" s="3">
        <v>0</v>
      </c>
    </row>
    <row r="29" spans="1:183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1"/>
        <v>null</v>
      </c>
      <c r="O29" s="1" t="str">
        <f t="shared" si="2"/>
        <v>null</v>
      </c>
      <c r="P29" s="1" t="s">
        <v>38</v>
      </c>
      <c r="Q29" s="1" t="s">
        <v>39</v>
      </c>
      <c r="R29" s="1" t="s">
        <v>36</v>
      </c>
      <c r="S29" s="1" t="str">
        <f t="shared" si="3"/>
        <v>null</v>
      </c>
      <c r="T29" s="1" t="str">
        <f t="shared" si="4"/>
        <v>null</v>
      </c>
      <c r="U29" s="1" t="s">
        <v>38</v>
      </c>
      <c r="V29" s="1" t="s">
        <v>39</v>
      </c>
      <c r="W29" s="1" t="s">
        <v>36</v>
      </c>
      <c r="X29" s="1" t="str">
        <f t="shared" si="5"/>
        <v>null</v>
      </c>
      <c r="Y29" s="1" t="str">
        <f t="shared" si="6"/>
        <v>null</v>
      </c>
      <c r="Z29" s="1" t="s">
        <v>38</v>
      </c>
      <c r="AA29" s="1" t="s">
        <v>39</v>
      </c>
      <c r="AB29" s="1" t="s">
        <v>36</v>
      </c>
      <c r="AC29" s="1" t="str">
        <f t="shared" si="7"/>
        <v>null</v>
      </c>
      <c r="AD29" s="1" t="str">
        <f t="shared" si="8"/>
        <v>null</v>
      </c>
      <c r="AE29" s="1" t="s">
        <v>36</v>
      </c>
      <c r="AF29" s="1" t="s">
        <v>36</v>
      </c>
      <c r="AG29" s="1" t="s">
        <v>36</v>
      </c>
      <c r="AH29" s="1" t="str">
        <f t="shared" si="9"/>
        <v>null</v>
      </c>
      <c r="AI29" s="1" t="str">
        <f t="shared" si="10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3">
        <f t="shared" si="15"/>
        <v>2</v>
      </c>
      <c r="AY29" s="3">
        <v>0</v>
      </c>
      <c r="AZ29" s="1">
        <v>0</v>
      </c>
      <c r="BA29" s="3">
        <v>0</v>
      </c>
      <c r="BB29" s="1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1">
        <v>1</v>
      </c>
      <c r="BJ29" s="1">
        <v>0</v>
      </c>
      <c r="BK29" s="1">
        <v>0</v>
      </c>
      <c r="BL29" s="3">
        <v>0</v>
      </c>
      <c r="BM29" s="3">
        <v>0</v>
      </c>
      <c r="BN29" s="1">
        <v>0</v>
      </c>
      <c r="BO29" s="3">
        <v>0</v>
      </c>
      <c r="BP29" s="1">
        <v>0</v>
      </c>
      <c r="BQ29" s="3">
        <v>0</v>
      </c>
      <c r="BR29" s="1">
        <v>0</v>
      </c>
      <c r="BS29" s="1">
        <v>0</v>
      </c>
      <c r="BT29" s="1">
        <v>0</v>
      </c>
      <c r="BU29" s="3">
        <v>0</v>
      </c>
      <c r="BV29" s="1">
        <v>0</v>
      </c>
      <c r="BW29" s="1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1">
        <v>0</v>
      </c>
      <c r="CE29" s="1">
        <v>0</v>
      </c>
      <c r="CF29" s="1">
        <v>0</v>
      </c>
      <c r="CG29" s="3">
        <v>0</v>
      </c>
      <c r="CH29" s="3">
        <v>0</v>
      </c>
      <c r="CI29" s="1">
        <v>0</v>
      </c>
      <c r="CJ29" s="1">
        <v>0</v>
      </c>
      <c r="CK29" s="3">
        <v>0</v>
      </c>
      <c r="CL29" s="3">
        <v>0</v>
      </c>
      <c r="CM29" s="3">
        <v>0</v>
      </c>
      <c r="CN29" s="3">
        <v>0</v>
      </c>
      <c r="CO29" s="1">
        <v>0</v>
      </c>
      <c r="CP29" s="1">
        <v>0</v>
      </c>
      <c r="CQ29" s="3">
        <v>0</v>
      </c>
      <c r="CR29" s="1">
        <v>1</v>
      </c>
      <c r="CS29" s="3">
        <v>0</v>
      </c>
      <c r="CT29" s="3">
        <v>0</v>
      </c>
      <c r="CU29" s="1">
        <v>0</v>
      </c>
      <c r="CV29" s="3">
        <v>0</v>
      </c>
      <c r="CW29" s="1">
        <v>0</v>
      </c>
      <c r="CX29" s="3">
        <v>0</v>
      </c>
      <c r="CY29" s="1">
        <v>0</v>
      </c>
      <c r="CZ29" s="1">
        <v>0</v>
      </c>
      <c r="DA29" s="1">
        <v>0</v>
      </c>
      <c r="DB29" s="3">
        <v>0</v>
      </c>
      <c r="DC29" s="1">
        <v>0</v>
      </c>
      <c r="DD29" s="3">
        <v>0</v>
      </c>
      <c r="DE29" s="3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3">
        <v>0</v>
      </c>
      <c r="DO29" s="1">
        <v>0</v>
      </c>
      <c r="DP29" s="1">
        <v>0</v>
      </c>
      <c r="DQ29" s="1">
        <v>0</v>
      </c>
      <c r="DR29" s="3">
        <v>0</v>
      </c>
      <c r="DS29" s="3">
        <v>0</v>
      </c>
      <c r="DT29" s="3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3">
        <v>0</v>
      </c>
      <c r="EB29" s="1">
        <v>0</v>
      </c>
      <c r="EC29" s="1">
        <v>0</v>
      </c>
      <c r="ED29" s="1">
        <v>0</v>
      </c>
      <c r="EE29" s="1">
        <v>0</v>
      </c>
      <c r="EF29" s="3">
        <v>0</v>
      </c>
      <c r="EG29" s="3">
        <v>0</v>
      </c>
      <c r="EH29" s="3">
        <v>0</v>
      </c>
      <c r="EI29" s="3">
        <v>0</v>
      </c>
      <c r="EJ29" s="1">
        <v>0</v>
      </c>
      <c r="EK29" s="3">
        <v>0</v>
      </c>
      <c r="EL29" s="1">
        <v>0</v>
      </c>
      <c r="EM29" s="3">
        <v>0</v>
      </c>
      <c r="EN29" s="1">
        <v>0</v>
      </c>
      <c r="EO29" s="3">
        <v>0</v>
      </c>
      <c r="EP29" s="1">
        <v>0</v>
      </c>
      <c r="EQ29" s="1">
        <v>0</v>
      </c>
      <c r="ER29" s="1">
        <v>0</v>
      </c>
      <c r="ES29" s="1">
        <v>0</v>
      </c>
      <c r="ET29" s="3">
        <v>0</v>
      </c>
      <c r="EU29" s="1">
        <v>0</v>
      </c>
      <c r="EV29" s="1">
        <v>0</v>
      </c>
      <c r="EW29" s="3">
        <v>0</v>
      </c>
      <c r="EX29" s="1">
        <v>0</v>
      </c>
      <c r="EY29" s="3">
        <v>0</v>
      </c>
      <c r="EZ29" s="3">
        <v>0</v>
      </c>
      <c r="FA29" s="1">
        <v>0</v>
      </c>
      <c r="FB29" s="1">
        <v>0</v>
      </c>
      <c r="FC29" s="1">
        <v>0</v>
      </c>
      <c r="FD29" s="3">
        <v>0</v>
      </c>
      <c r="FE29" s="3">
        <v>0</v>
      </c>
      <c r="FF29" s="3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3">
        <v>0</v>
      </c>
      <c r="FS29" s="7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3">
        <v>0</v>
      </c>
      <c r="FZ29" s="1">
        <v>0</v>
      </c>
      <c r="GA29" s="3">
        <v>0</v>
      </c>
    </row>
    <row r="30" spans="1:183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1"/>
        <v>0.30909090909090908</v>
      </c>
      <c r="O30" s="1">
        <f t="shared" si="2"/>
        <v>-0.53304310252593834</v>
      </c>
      <c r="P30" s="1" t="s">
        <v>38</v>
      </c>
      <c r="Q30" s="1" t="s">
        <v>38</v>
      </c>
      <c r="R30" s="1">
        <v>39</v>
      </c>
      <c r="S30" s="1">
        <f t="shared" si="3"/>
        <v>0.30909090909090908</v>
      </c>
      <c r="T30" s="1">
        <f t="shared" si="4"/>
        <v>-0.53304310252593834</v>
      </c>
      <c r="U30" s="1" t="s">
        <v>38</v>
      </c>
      <c r="V30" s="1" t="s">
        <v>38</v>
      </c>
      <c r="W30" s="1">
        <v>39</v>
      </c>
      <c r="X30" s="1">
        <f t="shared" si="5"/>
        <v>0.30909090909090908</v>
      </c>
      <c r="Y30" s="1">
        <f t="shared" si="6"/>
        <v>-0.53304310252593834</v>
      </c>
      <c r="Z30" s="1" t="s">
        <v>38</v>
      </c>
      <c r="AA30" s="1" t="s">
        <v>38</v>
      </c>
      <c r="AB30" s="1" t="s">
        <v>36</v>
      </c>
      <c r="AC30" s="1" t="str">
        <f t="shared" si="7"/>
        <v>null</v>
      </c>
      <c r="AD30" s="1" t="str">
        <f t="shared" si="8"/>
        <v>null</v>
      </c>
      <c r="AE30" s="1" t="s">
        <v>36</v>
      </c>
      <c r="AF30" s="1" t="s">
        <v>36</v>
      </c>
      <c r="AG30" s="1">
        <v>36</v>
      </c>
      <c r="AH30" s="1">
        <f t="shared" si="9"/>
        <v>0.25454545454545452</v>
      </c>
      <c r="AI30" s="1">
        <f t="shared" si="10"/>
        <v>-0.76480097318938978</v>
      </c>
      <c r="AJ30" s="1" t="s">
        <v>38</v>
      </c>
      <c r="AK30" s="1" t="s">
        <v>38</v>
      </c>
      <c r="AL30" s="1">
        <f>MIN(N30,S30,X30,AH30,AC30)</f>
        <v>0.25454545454545452</v>
      </c>
      <c r="AM30" s="1">
        <f>AVERAGE(N30,S30,X30,AH30,AC30)</f>
        <v>0.29545454545454541</v>
      </c>
      <c r="AN30" s="1">
        <f>MAX(N30,S30,X30,AH30,AC30)</f>
        <v>0.30909090909090908</v>
      </c>
      <c r="AO30" s="1">
        <f>AN30-AL30</f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f t="shared" si="15"/>
        <v>1</v>
      </c>
      <c r="AY30" s="3">
        <v>0</v>
      </c>
      <c r="AZ30" s="1">
        <v>0</v>
      </c>
      <c r="BA30" s="3">
        <v>0</v>
      </c>
      <c r="BB30" s="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1">
        <v>0</v>
      </c>
      <c r="BJ30" s="1">
        <v>0</v>
      </c>
      <c r="BK30" s="1">
        <v>0</v>
      </c>
      <c r="BL30" s="3">
        <v>0</v>
      </c>
      <c r="BM30" s="3">
        <v>0</v>
      </c>
      <c r="BN30" s="1">
        <v>0</v>
      </c>
      <c r="BO30" s="3">
        <v>0</v>
      </c>
      <c r="BP30" s="3">
        <v>0</v>
      </c>
      <c r="BQ30" s="3">
        <v>0</v>
      </c>
      <c r="BR30" s="1">
        <v>0</v>
      </c>
      <c r="BS30" s="1">
        <v>0</v>
      </c>
      <c r="BT30" s="1">
        <v>0</v>
      </c>
      <c r="BU30" s="3">
        <v>0</v>
      </c>
      <c r="BV30" s="1">
        <v>0</v>
      </c>
      <c r="BW30" s="1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1">
        <v>0</v>
      </c>
      <c r="CE30" s="1">
        <v>0</v>
      </c>
      <c r="CF30" s="3">
        <v>1</v>
      </c>
      <c r="CG30" s="3">
        <v>0</v>
      </c>
      <c r="CH30" s="3">
        <v>0</v>
      </c>
      <c r="CI30" s="1">
        <v>0</v>
      </c>
      <c r="CJ30" s="1">
        <v>0</v>
      </c>
      <c r="CK30" s="3">
        <v>0</v>
      </c>
      <c r="CL30" s="3">
        <v>0</v>
      </c>
      <c r="CM30" s="3">
        <v>0</v>
      </c>
      <c r="CN30" s="3">
        <v>0</v>
      </c>
      <c r="CO30" s="1">
        <v>0</v>
      </c>
      <c r="CP30" s="1">
        <v>0</v>
      </c>
      <c r="CQ30" s="3">
        <v>0</v>
      </c>
      <c r="CR30" s="3">
        <v>0</v>
      </c>
      <c r="CS30" s="3">
        <v>0</v>
      </c>
      <c r="CT30" s="3">
        <v>0</v>
      </c>
      <c r="CU30" s="1">
        <v>0</v>
      </c>
      <c r="CV30" s="3">
        <v>0</v>
      </c>
      <c r="CW30" s="1">
        <v>0</v>
      </c>
      <c r="CX30" s="3">
        <v>0</v>
      </c>
      <c r="CY30" s="1">
        <v>0</v>
      </c>
      <c r="CZ30" s="1">
        <v>0</v>
      </c>
      <c r="DA30" s="1">
        <v>0</v>
      </c>
      <c r="DB30" s="3">
        <v>0</v>
      </c>
      <c r="DC30" s="1">
        <v>0</v>
      </c>
      <c r="DD30" s="3">
        <v>0</v>
      </c>
      <c r="DE30" s="3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3">
        <v>0</v>
      </c>
      <c r="DO30" s="1">
        <v>0</v>
      </c>
      <c r="DP30" s="1">
        <v>0</v>
      </c>
      <c r="DQ30" s="1">
        <v>0</v>
      </c>
      <c r="DR30" s="3">
        <v>0</v>
      </c>
      <c r="DS30" s="3">
        <v>0</v>
      </c>
      <c r="DT30" s="3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3">
        <v>0</v>
      </c>
      <c r="EB30" s="1">
        <v>0</v>
      </c>
      <c r="EC30" s="1">
        <v>0</v>
      </c>
      <c r="ED30" s="1">
        <v>0</v>
      </c>
      <c r="EE30" s="1">
        <v>0</v>
      </c>
      <c r="EF30" s="3">
        <v>0</v>
      </c>
      <c r="EG30" s="3">
        <v>0</v>
      </c>
      <c r="EH30" s="3">
        <v>0</v>
      </c>
      <c r="EI30" s="3">
        <v>0</v>
      </c>
      <c r="EJ30" s="1">
        <v>0</v>
      </c>
      <c r="EK30" s="3">
        <v>0</v>
      </c>
      <c r="EL30" s="1">
        <v>0</v>
      </c>
      <c r="EM30" s="3">
        <v>0</v>
      </c>
      <c r="EN30" s="1">
        <v>0</v>
      </c>
      <c r="EO30" s="3">
        <v>0</v>
      </c>
      <c r="EP30" s="1">
        <v>0</v>
      </c>
      <c r="EQ30" s="1">
        <v>0</v>
      </c>
      <c r="ER30" s="1">
        <v>0</v>
      </c>
      <c r="ES30" s="1">
        <v>0</v>
      </c>
      <c r="ET30" s="3">
        <v>0</v>
      </c>
      <c r="EU30" s="1">
        <v>0</v>
      </c>
      <c r="EV30" s="1">
        <v>0</v>
      </c>
      <c r="EW30" s="3">
        <v>0</v>
      </c>
      <c r="EX30" s="1">
        <v>0</v>
      </c>
      <c r="EY30" s="3">
        <v>0</v>
      </c>
      <c r="EZ30" s="3">
        <v>0</v>
      </c>
      <c r="FA30" s="1">
        <v>0</v>
      </c>
      <c r="FB30" s="1">
        <v>0</v>
      </c>
      <c r="FC30" s="1">
        <v>0</v>
      </c>
      <c r="FD30" s="3">
        <v>0</v>
      </c>
      <c r="FE30" s="3">
        <v>0</v>
      </c>
      <c r="FF30" s="3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3">
        <v>0</v>
      </c>
      <c r="FS30" s="7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3">
        <v>0</v>
      </c>
      <c r="FZ30" s="1">
        <v>0</v>
      </c>
      <c r="GA30" s="3">
        <v>0</v>
      </c>
    </row>
    <row r="31" spans="1:183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1"/>
        <v>null</v>
      </c>
      <c r="O31" s="1" t="str">
        <f t="shared" si="2"/>
        <v>null</v>
      </c>
      <c r="P31" s="1" t="s">
        <v>38</v>
      </c>
      <c r="Q31" s="1" t="s">
        <v>38</v>
      </c>
      <c r="R31" s="1" t="s">
        <v>36</v>
      </c>
      <c r="S31" s="1" t="str">
        <f t="shared" si="3"/>
        <v>null</v>
      </c>
      <c r="T31" s="1" t="str">
        <f t="shared" si="4"/>
        <v>null</v>
      </c>
      <c r="U31" s="1" t="s">
        <v>38</v>
      </c>
      <c r="V31" s="1" t="s">
        <v>38</v>
      </c>
      <c r="W31" s="1" t="s">
        <v>36</v>
      </c>
      <c r="X31" s="1" t="str">
        <f t="shared" si="5"/>
        <v>null</v>
      </c>
      <c r="Y31" s="1" t="str">
        <f t="shared" si="6"/>
        <v>null</v>
      </c>
      <c r="Z31" s="1" t="s">
        <v>38</v>
      </c>
      <c r="AA31" s="1" t="s">
        <v>38</v>
      </c>
      <c r="AB31" s="1" t="s">
        <v>36</v>
      </c>
      <c r="AC31" s="1" t="str">
        <f t="shared" si="7"/>
        <v>null</v>
      </c>
      <c r="AD31" s="1" t="str">
        <f t="shared" si="8"/>
        <v>null</v>
      </c>
      <c r="AE31" s="1" t="s">
        <v>36</v>
      </c>
      <c r="AF31" s="1" t="s">
        <v>36</v>
      </c>
      <c r="AG31" s="1" t="s">
        <v>36</v>
      </c>
      <c r="AH31" s="1" t="str">
        <f t="shared" si="9"/>
        <v>null</v>
      </c>
      <c r="AI31" s="1" t="str">
        <f t="shared" si="10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3">
        <f t="shared" si="15"/>
        <v>6</v>
      </c>
      <c r="AY31" s="3">
        <v>0</v>
      </c>
      <c r="AZ31" s="1">
        <v>0</v>
      </c>
      <c r="BA31" s="1">
        <v>1</v>
      </c>
      <c r="BB31" s="1">
        <v>0</v>
      </c>
      <c r="BC31" s="3">
        <v>0</v>
      </c>
      <c r="BD31" s="1">
        <v>1</v>
      </c>
      <c r="BE31" s="3">
        <v>0</v>
      </c>
      <c r="BF31" s="3">
        <v>0</v>
      </c>
      <c r="BG31" s="3">
        <v>0</v>
      </c>
      <c r="BH31" s="3">
        <v>0</v>
      </c>
      <c r="BI31" s="1">
        <v>0</v>
      </c>
      <c r="BJ31" s="1">
        <v>0</v>
      </c>
      <c r="BK31" s="1">
        <v>0</v>
      </c>
      <c r="BL31" s="3">
        <v>0</v>
      </c>
      <c r="BM31" s="3">
        <v>0</v>
      </c>
      <c r="BN31" s="1">
        <v>0</v>
      </c>
      <c r="BO31" s="3">
        <v>0</v>
      </c>
      <c r="BP31" s="1">
        <v>1</v>
      </c>
      <c r="BQ31" s="3">
        <v>0</v>
      </c>
      <c r="BR31" s="1">
        <v>0</v>
      </c>
      <c r="BS31" s="1">
        <v>0</v>
      </c>
      <c r="BT31" s="1">
        <v>0</v>
      </c>
      <c r="BU31" s="3">
        <v>0</v>
      </c>
      <c r="BV31" s="1">
        <v>0</v>
      </c>
      <c r="BW31" s="1">
        <v>0</v>
      </c>
      <c r="BX31" s="3">
        <v>0</v>
      </c>
      <c r="BY31" s="3">
        <v>0</v>
      </c>
      <c r="BZ31" s="1">
        <v>1</v>
      </c>
      <c r="CA31" s="3">
        <v>0</v>
      </c>
      <c r="CB31" s="3">
        <v>0</v>
      </c>
      <c r="CC31" s="3">
        <v>0</v>
      </c>
      <c r="CD31" s="1">
        <v>0</v>
      </c>
      <c r="CE31" s="1">
        <v>0</v>
      </c>
      <c r="CF31" s="1">
        <v>0</v>
      </c>
      <c r="CG31" s="3">
        <v>0</v>
      </c>
      <c r="CH31" s="3">
        <v>0</v>
      </c>
      <c r="CI31" s="1">
        <v>0</v>
      </c>
      <c r="CJ31" s="1">
        <v>0</v>
      </c>
      <c r="CK31" s="3">
        <v>0</v>
      </c>
      <c r="CL31" s="3">
        <v>0</v>
      </c>
      <c r="CM31" s="3">
        <v>0</v>
      </c>
      <c r="CN31" s="3">
        <v>0</v>
      </c>
      <c r="CO31" s="1">
        <v>0</v>
      </c>
      <c r="CP31" s="1">
        <v>0</v>
      </c>
      <c r="CQ31" s="3">
        <v>0</v>
      </c>
      <c r="CR31" s="1">
        <v>1</v>
      </c>
      <c r="CS31" s="3">
        <v>0</v>
      </c>
      <c r="CT31" s="3">
        <v>0</v>
      </c>
      <c r="CU31" s="1">
        <v>0</v>
      </c>
      <c r="CV31" s="3">
        <v>0</v>
      </c>
      <c r="CW31" s="1">
        <v>0</v>
      </c>
      <c r="CX31" s="3">
        <v>0</v>
      </c>
      <c r="CY31" s="1">
        <v>0</v>
      </c>
      <c r="CZ31" s="1">
        <v>0</v>
      </c>
      <c r="DA31" s="1">
        <v>0</v>
      </c>
      <c r="DB31" s="3">
        <v>0</v>
      </c>
      <c r="DC31" s="1">
        <v>0</v>
      </c>
      <c r="DD31" s="3">
        <v>0</v>
      </c>
      <c r="DE31" s="3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3">
        <v>0</v>
      </c>
      <c r="DO31" s="1">
        <v>0</v>
      </c>
      <c r="DP31" s="1">
        <v>0</v>
      </c>
      <c r="DQ31" s="1">
        <v>0</v>
      </c>
      <c r="DR31" s="3">
        <v>0</v>
      </c>
      <c r="DS31" s="3">
        <v>0</v>
      </c>
      <c r="DT31" s="3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3">
        <v>0</v>
      </c>
      <c r="EB31" s="1">
        <v>0</v>
      </c>
      <c r="EC31" s="1">
        <v>0</v>
      </c>
      <c r="ED31" s="1">
        <v>0</v>
      </c>
      <c r="EE31" s="1">
        <v>0</v>
      </c>
      <c r="EF31" s="3">
        <v>0</v>
      </c>
      <c r="EG31" s="3">
        <v>0</v>
      </c>
      <c r="EH31" s="3">
        <v>0</v>
      </c>
      <c r="EI31" s="3">
        <v>0</v>
      </c>
      <c r="EJ31" s="1">
        <v>0</v>
      </c>
      <c r="EK31" s="3">
        <v>0</v>
      </c>
      <c r="EL31" s="1">
        <v>0</v>
      </c>
      <c r="EM31" s="3">
        <v>0</v>
      </c>
      <c r="EN31" s="1">
        <v>0</v>
      </c>
      <c r="EO31" s="3">
        <v>0</v>
      </c>
      <c r="EP31" s="1">
        <v>0</v>
      </c>
      <c r="EQ31" s="1">
        <v>0</v>
      </c>
      <c r="ER31" s="1">
        <v>0</v>
      </c>
      <c r="ES31" s="1">
        <v>0</v>
      </c>
      <c r="ET31" s="3">
        <v>0</v>
      </c>
      <c r="EU31" s="1">
        <v>0</v>
      </c>
      <c r="EV31" s="1">
        <v>0</v>
      </c>
      <c r="EW31" s="3">
        <v>0</v>
      </c>
      <c r="EX31" s="1">
        <v>0</v>
      </c>
      <c r="EY31" s="3">
        <v>0</v>
      </c>
      <c r="EZ31" s="3">
        <v>0</v>
      </c>
      <c r="FA31" s="1">
        <v>0</v>
      </c>
      <c r="FB31" s="1">
        <v>0</v>
      </c>
      <c r="FC31" s="1">
        <v>0</v>
      </c>
      <c r="FD31" s="3">
        <v>0</v>
      </c>
      <c r="FE31" s="3">
        <v>0</v>
      </c>
      <c r="FF31" s="3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3">
        <v>0</v>
      </c>
      <c r="FS31" s="7">
        <v>0</v>
      </c>
      <c r="FT31" s="1">
        <v>0</v>
      </c>
      <c r="FU31" s="1">
        <v>1</v>
      </c>
      <c r="FV31" s="1">
        <v>0</v>
      </c>
      <c r="FW31" s="1">
        <v>0</v>
      </c>
      <c r="FX31" s="1">
        <v>0</v>
      </c>
      <c r="FY31" s="3">
        <v>0</v>
      </c>
      <c r="FZ31" s="1">
        <v>0</v>
      </c>
      <c r="GA31" s="3">
        <v>0</v>
      </c>
    </row>
    <row r="32" spans="1:183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1"/>
        <v>null</v>
      </c>
      <c r="O32" s="1" t="str">
        <f t="shared" si="2"/>
        <v>null</v>
      </c>
      <c r="P32" s="1" t="s">
        <v>38</v>
      </c>
      <c r="Q32" s="1" t="s">
        <v>38</v>
      </c>
      <c r="R32" s="1" t="s">
        <v>36</v>
      </c>
      <c r="S32" s="1" t="str">
        <f t="shared" si="3"/>
        <v>null</v>
      </c>
      <c r="T32" s="1" t="str">
        <f t="shared" si="4"/>
        <v>null</v>
      </c>
      <c r="U32" s="1" t="s">
        <v>38</v>
      </c>
      <c r="V32" s="1" t="s">
        <v>38</v>
      </c>
      <c r="W32" s="1" t="s">
        <v>36</v>
      </c>
      <c r="X32" s="1" t="str">
        <f t="shared" si="5"/>
        <v>null</v>
      </c>
      <c r="Y32" s="1" t="str">
        <f t="shared" si="6"/>
        <v>null</v>
      </c>
      <c r="Z32" s="1" t="s">
        <v>38</v>
      </c>
      <c r="AA32" s="1" t="s">
        <v>38</v>
      </c>
      <c r="AB32" s="1" t="s">
        <v>36</v>
      </c>
      <c r="AC32" s="1" t="str">
        <f t="shared" si="7"/>
        <v>null</v>
      </c>
      <c r="AD32" s="1" t="str">
        <f t="shared" si="8"/>
        <v>null</v>
      </c>
      <c r="AE32" s="1" t="s">
        <v>36</v>
      </c>
      <c r="AF32" s="1" t="s">
        <v>36</v>
      </c>
      <c r="AG32" s="1" t="s">
        <v>36</v>
      </c>
      <c r="AH32" s="1" t="str">
        <f t="shared" si="9"/>
        <v>null</v>
      </c>
      <c r="AI32" s="1" t="str">
        <f t="shared" si="10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3">
        <f t="shared" si="15"/>
        <v>5</v>
      </c>
      <c r="AY32" s="3">
        <v>0</v>
      </c>
      <c r="AZ32" s="1">
        <v>0</v>
      </c>
      <c r="BA32" s="1">
        <v>0</v>
      </c>
      <c r="BB32" s="1">
        <v>0</v>
      </c>
      <c r="BC32" s="3">
        <v>0</v>
      </c>
      <c r="BD32" s="1">
        <v>0</v>
      </c>
      <c r="BE32" s="3">
        <v>0</v>
      </c>
      <c r="BF32" s="3">
        <v>0</v>
      </c>
      <c r="BG32" s="3">
        <v>0</v>
      </c>
      <c r="BH32" s="3">
        <v>0</v>
      </c>
      <c r="BI32" s="1">
        <v>0</v>
      </c>
      <c r="BJ32" s="1">
        <v>0</v>
      </c>
      <c r="BK32" s="1">
        <v>0</v>
      </c>
      <c r="BL32" s="3">
        <v>0</v>
      </c>
      <c r="BM32" s="3">
        <v>0</v>
      </c>
      <c r="BN32" s="1">
        <v>0</v>
      </c>
      <c r="BO32" s="3">
        <v>0</v>
      </c>
      <c r="BP32" s="1">
        <v>0</v>
      </c>
      <c r="BQ32" s="3">
        <v>0</v>
      </c>
      <c r="BR32" s="1">
        <v>0</v>
      </c>
      <c r="BS32" s="1">
        <v>0</v>
      </c>
      <c r="BT32" s="1">
        <v>0</v>
      </c>
      <c r="BU32" s="3">
        <v>0</v>
      </c>
      <c r="BV32" s="1">
        <v>1</v>
      </c>
      <c r="BW32" s="1">
        <v>0</v>
      </c>
      <c r="BX32" s="3">
        <v>0</v>
      </c>
      <c r="BY32" s="3">
        <v>0</v>
      </c>
      <c r="BZ32" s="1">
        <v>1</v>
      </c>
      <c r="CA32" s="3">
        <v>0</v>
      </c>
      <c r="CB32" s="3">
        <v>0</v>
      </c>
      <c r="CC32" s="3">
        <v>0</v>
      </c>
      <c r="CD32" s="1">
        <v>0</v>
      </c>
      <c r="CE32" s="1">
        <v>0</v>
      </c>
      <c r="CF32" s="1">
        <v>0</v>
      </c>
      <c r="CG32" s="3">
        <v>0</v>
      </c>
      <c r="CH32" s="3">
        <v>0</v>
      </c>
      <c r="CI32" s="1">
        <v>0</v>
      </c>
      <c r="CJ32" s="1">
        <v>0</v>
      </c>
      <c r="CK32" s="3">
        <v>0</v>
      </c>
      <c r="CL32" s="3">
        <v>0</v>
      </c>
      <c r="CM32" s="3">
        <v>0</v>
      </c>
      <c r="CN32" s="3">
        <v>0</v>
      </c>
      <c r="CO32" s="1">
        <v>0</v>
      </c>
      <c r="CP32" s="1">
        <v>0</v>
      </c>
      <c r="CQ32" s="3">
        <v>0</v>
      </c>
      <c r="CR32" s="1">
        <v>1</v>
      </c>
      <c r="CS32" s="3">
        <v>0</v>
      </c>
      <c r="CT32" s="3">
        <v>0</v>
      </c>
      <c r="CU32" s="1">
        <v>0</v>
      </c>
      <c r="CV32" s="3">
        <v>0</v>
      </c>
      <c r="CW32" s="1">
        <v>0</v>
      </c>
      <c r="CX32" s="3">
        <v>0</v>
      </c>
      <c r="CY32" s="1">
        <v>0</v>
      </c>
      <c r="CZ32" s="1">
        <v>0</v>
      </c>
      <c r="DA32" s="1">
        <v>0</v>
      </c>
      <c r="DB32" s="3">
        <v>0</v>
      </c>
      <c r="DC32" s="1">
        <v>0</v>
      </c>
      <c r="DD32" s="3">
        <v>0</v>
      </c>
      <c r="DE32" s="3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3">
        <v>0</v>
      </c>
      <c r="DO32" s="1">
        <v>0</v>
      </c>
      <c r="DP32" s="1">
        <v>0</v>
      </c>
      <c r="DQ32" s="1">
        <v>0</v>
      </c>
      <c r="DR32" s="3">
        <v>0</v>
      </c>
      <c r="DS32" s="3">
        <v>0</v>
      </c>
      <c r="DT32" s="3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3">
        <v>0</v>
      </c>
      <c r="EB32" s="1">
        <v>0</v>
      </c>
      <c r="EC32" s="1">
        <v>0</v>
      </c>
      <c r="ED32" s="1">
        <v>1</v>
      </c>
      <c r="EE32" s="1">
        <v>0</v>
      </c>
      <c r="EF32" s="3">
        <v>0</v>
      </c>
      <c r="EG32" s="3">
        <v>0</v>
      </c>
      <c r="EH32" s="3">
        <v>0</v>
      </c>
      <c r="EI32" s="3">
        <v>0</v>
      </c>
      <c r="EJ32" s="1">
        <v>0</v>
      </c>
      <c r="EK32" s="3">
        <v>0</v>
      </c>
      <c r="EL32" s="1">
        <v>0</v>
      </c>
      <c r="EM32" s="3">
        <v>0</v>
      </c>
      <c r="EN32" s="1">
        <v>0</v>
      </c>
      <c r="EO32" s="3">
        <v>0</v>
      </c>
      <c r="EP32" s="1">
        <v>0</v>
      </c>
      <c r="EQ32" s="1">
        <v>0</v>
      </c>
      <c r="ER32" s="1">
        <v>0</v>
      </c>
      <c r="ES32" s="1">
        <v>0</v>
      </c>
      <c r="ET32" s="3">
        <v>0</v>
      </c>
      <c r="EU32" s="1">
        <v>0</v>
      </c>
      <c r="EV32" s="1">
        <v>0</v>
      </c>
      <c r="EW32" s="3">
        <v>0</v>
      </c>
      <c r="EX32" s="1">
        <v>0</v>
      </c>
      <c r="EY32" s="3">
        <v>0</v>
      </c>
      <c r="EZ32" s="3">
        <v>0</v>
      </c>
      <c r="FA32" s="1">
        <v>0</v>
      </c>
      <c r="FB32" s="1">
        <v>0</v>
      </c>
      <c r="FC32" s="1">
        <v>0</v>
      </c>
      <c r="FD32" s="3">
        <v>0</v>
      </c>
      <c r="FE32" s="3">
        <v>0</v>
      </c>
      <c r="FF32" s="3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3">
        <v>0</v>
      </c>
      <c r="FS32" s="7">
        <v>0</v>
      </c>
      <c r="FT32" s="1">
        <v>0</v>
      </c>
      <c r="FU32" s="1">
        <v>1</v>
      </c>
      <c r="FV32" s="1">
        <v>0</v>
      </c>
      <c r="FW32" s="1">
        <v>0</v>
      </c>
      <c r="FX32" s="1">
        <v>0</v>
      </c>
      <c r="FY32" s="3">
        <v>0</v>
      </c>
      <c r="FZ32" s="1">
        <v>0</v>
      </c>
      <c r="GA32" s="3">
        <v>0</v>
      </c>
    </row>
    <row r="33" spans="1:183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1"/>
        <v>0.5536723163841808</v>
      </c>
      <c r="O33" s="1">
        <f t="shared" si="2"/>
        <v>-0.55332472875384775</v>
      </c>
      <c r="P33" s="1" t="s">
        <v>38</v>
      </c>
      <c r="Q33" s="1" t="s">
        <v>38</v>
      </c>
      <c r="R33" s="1">
        <v>214</v>
      </c>
      <c r="S33" s="1">
        <f t="shared" si="3"/>
        <v>0.52542372881355937</v>
      </c>
      <c r="T33" s="1">
        <f t="shared" si="4"/>
        <v>-0.69564075981193618</v>
      </c>
      <c r="U33" s="1" t="s">
        <v>39</v>
      </c>
      <c r="V33" s="1" t="s">
        <v>38</v>
      </c>
      <c r="W33" s="1">
        <v>240</v>
      </c>
      <c r="X33" s="1">
        <f t="shared" si="5"/>
        <v>0.67231638418079098</v>
      </c>
      <c r="Y33" s="1">
        <f t="shared" si="6"/>
        <v>4.4402601690123659E-2</v>
      </c>
      <c r="Z33" s="1" t="s">
        <v>38</v>
      </c>
      <c r="AA33" s="1" t="s">
        <v>38</v>
      </c>
      <c r="AB33" s="1" t="s">
        <v>36</v>
      </c>
      <c r="AC33" s="1" t="str">
        <f t="shared" si="7"/>
        <v>null</v>
      </c>
      <c r="AD33" s="1" t="str">
        <f t="shared" si="8"/>
        <v>null</v>
      </c>
      <c r="AE33" s="1" t="s">
        <v>36</v>
      </c>
      <c r="AF33" s="1" t="s">
        <v>36</v>
      </c>
      <c r="AG33" s="1" t="s">
        <v>36</v>
      </c>
      <c r="AH33" s="1" t="str">
        <f t="shared" si="9"/>
        <v>null</v>
      </c>
      <c r="AI33" s="1" t="str">
        <f t="shared" si="10"/>
        <v>null</v>
      </c>
      <c r="AJ33" s="1" t="s">
        <v>36</v>
      </c>
      <c r="AK33" s="1" t="s">
        <v>36</v>
      </c>
      <c r="AL33" s="1">
        <f t="shared" ref="AL33:AL47" si="16">MIN(N33,S33,X33,AH33,AC33)</f>
        <v>0.52542372881355937</v>
      </c>
      <c r="AM33" s="1">
        <f t="shared" ref="AM33:AM47" si="17">AVERAGE(N33,S33,X33,AH33,AC33)</f>
        <v>0.58380414312617701</v>
      </c>
      <c r="AN33" s="1">
        <f t="shared" ref="AN33:AN47" si="18">MAX(N33,S33,X33,AH33,AC33)</f>
        <v>0.67231638418079098</v>
      </c>
      <c r="AO33" s="1">
        <f t="shared" ref="AO33:AO47" si="19">AN33-AL33</f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>
        <f t="shared" si="15"/>
        <v>4</v>
      </c>
      <c r="AY33" s="3">
        <v>0</v>
      </c>
      <c r="AZ33" s="1">
        <v>0</v>
      </c>
      <c r="BA33" s="1">
        <v>0</v>
      </c>
      <c r="BB33" s="1">
        <v>0</v>
      </c>
      <c r="BC33" s="3">
        <v>0</v>
      </c>
      <c r="BD33" s="1">
        <v>0</v>
      </c>
      <c r="BE33" s="3">
        <v>0</v>
      </c>
      <c r="BF33" s="3">
        <v>0</v>
      </c>
      <c r="BG33" s="3">
        <v>0</v>
      </c>
      <c r="BH33" s="3">
        <v>0</v>
      </c>
      <c r="BI33" s="1">
        <v>0</v>
      </c>
      <c r="BJ33" s="1">
        <v>0</v>
      </c>
      <c r="BK33" s="1">
        <v>0</v>
      </c>
      <c r="BL33" s="3">
        <v>0</v>
      </c>
      <c r="BM33" s="3">
        <v>0</v>
      </c>
      <c r="BN33" s="1">
        <v>0</v>
      </c>
      <c r="BO33" s="3">
        <v>0</v>
      </c>
      <c r="BP33" s="1">
        <v>0</v>
      </c>
      <c r="BQ33" s="3">
        <v>0</v>
      </c>
      <c r="BR33" s="1">
        <v>0</v>
      </c>
      <c r="BS33" s="1">
        <v>0</v>
      </c>
      <c r="BT33" s="1">
        <v>0</v>
      </c>
      <c r="BU33" s="3">
        <v>0</v>
      </c>
      <c r="BV33" s="1">
        <v>0</v>
      </c>
      <c r="BW33" s="1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1">
        <v>0</v>
      </c>
      <c r="CE33" s="1">
        <v>0</v>
      </c>
      <c r="CF33" s="1">
        <v>0</v>
      </c>
      <c r="CG33" s="3">
        <v>0</v>
      </c>
      <c r="CH33" s="3">
        <v>1</v>
      </c>
      <c r="CI33" s="1">
        <v>0</v>
      </c>
      <c r="CJ33" s="1">
        <v>0</v>
      </c>
      <c r="CK33" s="3">
        <v>1</v>
      </c>
      <c r="CL33" s="3">
        <v>0</v>
      </c>
      <c r="CM33" s="3">
        <v>0</v>
      </c>
      <c r="CN33" s="3">
        <v>0</v>
      </c>
      <c r="CO33" s="1">
        <v>0</v>
      </c>
      <c r="CP33" s="1">
        <v>0</v>
      </c>
      <c r="CQ33" s="3">
        <v>0</v>
      </c>
      <c r="CR33" s="3">
        <v>0</v>
      </c>
      <c r="CS33" s="3">
        <v>0</v>
      </c>
      <c r="CT33" s="3">
        <v>0</v>
      </c>
      <c r="CU33" s="1">
        <v>0</v>
      </c>
      <c r="CV33" s="3">
        <v>0</v>
      </c>
      <c r="CW33" s="1">
        <v>0</v>
      </c>
      <c r="CX33" s="3">
        <v>1</v>
      </c>
      <c r="CY33" s="1">
        <v>0</v>
      </c>
      <c r="CZ33" s="1">
        <v>0</v>
      </c>
      <c r="DA33" s="1">
        <v>0</v>
      </c>
      <c r="DB33" s="3">
        <v>0</v>
      </c>
      <c r="DC33" s="1">
        <v>0</v>
      </c>
      <c r="DD33" s="3">
        <v>0</v>
      </c>
      <c r="DE33" s="3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3">
        <v>0</v>
      </c>
      <c r="DO33" s="1">
        <v>0</v>
      </c>
      <c r="DP33" s="1">
        <v>0</v>
      </c>
      <c r="DQ33" s="1">
        <v>0</v>
      </c>
      <c r="DR33" s="3">
        <v>0</v>
      </c>
      <c r="DS33" s="3">
        <v>0</v>
      </c>
      <c r="DT33" s="3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3">
        <v>0</v>
      </c>
      <c r="EB33" s="1">
        <v>0</v>
      </c>
      <c r="EC33" s="1">
        <v>0</v>
      </c>
      <c r="ED33" s="1">
        <v>0</v>
      </c>
      <c r="EE33" s="1">
        <v>0</v>
      </c>
      <c r="EF33" s="3">
        <v>0</v>
      </c>
      <c r="EG33" s="3">
        <v>0</v>
      </c>
      <c r="EH33" s="3">
        <v>0</v>
      </c>
      <c r="EI33" s="3">
        <v>0</v>
      </c>
      <c r="EJ33" s="1">
        <v>0</v>
      </c>
      <c r="EK33" s="3">
        <v>0</v>
      </c>
      <c r="EL33" s="1">
        <v>0</v>
      </c>
      <c r="EM33" s="3">
        <v>0</v>
      </c>
      <c r="EN33" s="1">
        <v>0</v>
      </c>
      <c r="EO33" s="3">
        <v>0</v>
      </c>
      <c r="EP33" s="1">
        <v>0</v>
      </c>
      <c r="EQ33" s="1">
        <v>0</v>
      </c>
      <c r="ER33" s="1">
        <v>0</v>
      </c>
      <c r="ES33" s="1">
        <v>0</v>
      </c>
      <c r="ET33" s="3">
        <v>0</v>
      </c>
      <c r="EU33" s="1">
        <v>0</v>
      </c>
      <c r="EV33" s="1">
        <v>0</v>
      </c>
      <c r="EW33" s="3">
        <v>0</v>
      </c>
      <c r="EX33" s="1">
        <v>0</v>
      </c>
      <c r="EY33" s="3">
        <v>0</v>
      </c>
      <c r="EZ33" s="3">
        <v>0</v>
      </c>
      <c r="FA33" s="1">
        <v>0</v>
      </c>
      <c r="FB33" s="1">
        <v>0</v>
      </c>
      <c r="FC33" s="1">
        <v>0</v>
      </c>
      <c r="FD33" s="3">
        <v>0</v>
      </c>
      <c r="FE33" s="3">
        <v>0</v>
      </c>
      <c r="FF33" s="3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1</v>
      </c>
      <c r="FR33" s="3">
        <v>0</v>
      </c>
      <c r="FS33" s="7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3">
        <v>0</v>
      </c>
      <c r="FZ33" s="1">
        <v>0</v>
      </c>
      <c r="GA33" s="3">
        <v>0</v>
      </c>
    </row>
    <row r="34" spans="1:183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ref="F34:F65" si="20">D34-E34</f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ref="N34:N65" si="21">IF(M34="null", "null", (M34-$AS34)/($AT34-$AS34))</f>
        <v>0.18461538461538463</v>
      </c>
      <c r="O34" s="1">
        <f t="shared" ref="O34:O65" si="22">IF(M34="null","null",(M34-$AQ34)/$AR34)</f>
        <v>-1.3561258851419622</v>
      </c>
      <c r="P34" s="1" t="s">
        <v>39</v>
      </c>
      <c r="Q34" s="1" t="s">
        <v>39</v>
      </c>
      <c r="R34" s="1">
        <v>48</v>
      </c>
      <c r="S34" s="1">
        <f t="shared" ref="S34:S65" si="23">IF(R34="null", "null", (R34-$AS34)/($AT34-$AS34))</f>
        <v>0.32307692307692309</v>
      </c>
      <c r="T34" s="1">
        <f t="shared" ref="T34:T65" si="24">IF(R34="null","null",(R34-$AQ34)/$AR34)</f>
        <v>-0.75071254356072892</v>
      </c>
      <c r="U34" s="1" t="s">
        <v>38</v>
      </c>
      <c r="V34" s="1" t="s">
        <v>39</v>
      </c>
      <c r="W34" s="1">
        <v>80</v>
      </c>
      <c r="X34" s="1">
        <f t="shared" ref="X34:X65" si="25">IF(W34="null", "null", (W34-$AS34)/($AT34-$AS34))</f>
        <v>0.81538461538461537</v>
      </c>
      <c r="Y34" s="1">
        <f t="shared" ref="Y34:Y65" si="26">IF(W34="null","null",(W34-$AQ34)/$AR34)</f>
        <v>1.4018682265058779</v>
      </c>
      <c r="Z34" s="1" t="s">
        <v>38</v>
      </c>
      <c r="AA34" s="1" t="s">
        <v>39</v>
      </c>
      <c r="AB34" s="1" t="s">
        <v>36</v>
      </c>
      <c r="AC34" s="1" t="str">
        <f t="shared" ref="AC34:AC65" si="27">IF(AB34="null", "null", (AB34-$AS34)/($AT34-$AS34))</f>
        <v>null</v>
      </c>
      <c r="AD34" s="1" t="str">
        <f t="shared" ref="AD34:AD65" si="28">IF(AB34="null","null",(AB34-$AQ34)/$AR34)</f>
        <v>null</v>
      </c>
      <c r="AE34" s="1" t="s">
        <v>36</v>
      </c>
      <c r="AF34" s="1" t="s">
        <v>36</v>
      </c>
      <c r="AG34" s="1">
        <v>55</v>
      </c>
      <c r="AH34" s="1">
        <f t="shared" ref="AH34:AH65" si="29">IF(AG34="null", "null", (AG34-$AS34)/($AT34-$AS34))</f>
        <v>0.43076923076923079</v>
      </c>
      <c r="AI34" s="1">
        <f t="shared" ref="AI34:AI65" si="30">IF(AG34="null","null",(AG34-$AQ34)/$AR34)</f>
        <v>-0.27983550010865871</v>
      </c>
      <c r="AJ34" s="1" t="s">
        <v>38</v>
      </c>
      <c r="AK34" s="1" t="s">
        <v>38</v>
      </c>
      <c r="AL34" s="1">
        <f t="shared" si="16"/>
        <v>0.18461538461538463</v>
      </c>
      <c r="AM34" s="1">
        <f t="shared" si="17"/>
        <v>0.43846153846153846</v>
      </c>
      <c r="AN34" s="1">
        <f t="shared" si="18"/>
        <v>0.81538461538461537</v>
      </c>
      <c r="AO34" s="1">
        <f t="shared" si="19"/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>
        <f t="shared" si="15"/>
        <v>6</v>
      </c>
      <c r="AY34" s="3">
        <v>0</v>
      </c>
      <c r="AZ34" s="3">
        <v>1</v>
      </c>
      <c r="BA34" s="1">
        <v>0</v>
      </c>
      <c r="BB34" s="1">
        <v>0</v>
      </c>
      <c r="BC34" s="3">
        <v>0</v>
      </c>
      <c r="BD34" s="1">
        <v>0</v>
      </c>
      <c r="BE34" s="3">
        <v>0</v>
      </c>
      <c r="BF34" s="3">
        <v>0</v>
      </c>
      <c r="BG34" s="3">
        <v>1</v>
      </c>
      <c r="BH34" s="3">
        <v>0</v>
      </c>
      <c r="BI34" s="1">
        <v>0</v>
      </c>
      <c r="BJ34" s="1">
        <v>0</v>
      </c>
      <c r="BK34" s="1">
        <v>0</v>
      </c>
      <c r="BL34" s="3">
        <v>0</v>
      </c>
      <c r="BM34" s="3">
        <v>0</v>
      </c>
      <c r="BN34" s="1">
        <v>0</v>
      </c>
      <c r="BO34" s="3">
        <v>0</v>
      </c>
      <c r="BP34" s="1">
        <v>0</v>
      </c>
      <c r="BQ34" s="3">
        <v>0</v>
      </c>
      <c r="BR34" s="1">
        <v>0</v>
      </c>
      <c r="BS34" s="1">
        <v>0</v>
      </c>
      <c r="BT34" s="1">
        <v>0</v>
      </c>
      <c r="BU34" s="3">
        <v>0</v>
      </c>
      <c r="BV34" s="1">
        <v>0</v>
      </c>
      <c r="BW34" s="1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1">
        <v>0</v>
      </c>
      <c r="CE34" s="1">
        <v>0</v>
      </c>
      <c r="CF34" s="1">
        <v>0</v>
      </c>
      <c r="CG34" s="3">
        <v>0</v>
      </c>
      <c r="CH34" s="3">
        <v>0</v>
      </c>
      <c r="CI34" s="1">
        <v>0</v>
      </c>
      <c r="CJ34" s="1">
        <v>0</v>
      </c>
      <c r="CK34" s="3">
        <v>0</v>
      </c>
      <c r="CL34" s="3">
        <v>0</v>
      </c>
      <c r="CM34" s="3">
        <v>0</v>
      </c>
      <c r="CN34" s="3">
        <v>0</v>
      </c>
      <c r="CO34" s="1">
        <v>0</v>
      </c>
      <c r="CP34" s="1">
        <v>0</v>
      </c>
      <c r="CQ34" s="3">
        <v>1</v>
      </c>
      <c r="CR34" s="3">
        <v>0</v>
      </c>
      <c r="CS34" s="3">
        <v>0</v>
      </c>
      <c r="CT34" s="3">
        <v>0</v>
      </c>
      <c r="CU34" s="1">
        <v>0</v>
      </c>
      <c r="CV34" s="3">
        <v>0</v>
      </c>
      <c r="CW34" s="1">
        <v>0</v>
      </c>
      <c r="CX34" s="3">
        <v>0</v>
      </c>
      <c r="CY34" s="1">
        <v>0</v>
      </c>
      <c r="CZ34" s="1">
        <v>0</v>
      </c>
      <c r="DA34" s="1">
        <v>0</v>
      </c>
      <c r="DB34" s="3">
        <v>0</v>
      </c>
      <c r="DC34" s="1">
        <v>0</v>
      </c>
      <c r="DD34" s="3">
        <v>0</v>
      </c>
      <c r="DE34" s="3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3">
        <v>1</v>
      </c>
      <c r="DO34" s="1">
        <v>0</v>
      </c>
      <c r="DP34" s="1">
        <v>0</v>
      </c>
      <c r="DQ34" s="1">
        <v>0</v>
      </c>
      <c r="DR34" s="3">
        <v>0</v>
      </c>
      <c r="DS34" s="3">
        <v>0</v>
      </c>
      <c r="DT34" s="3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3">
        <v>0</v>
      </c>
      <c r="EB34" s="1">
        <v>0</v>
      </c>
      <c r="EC34" s="1">
        <v>0</v>
      </c>
      <c r="ED34" s="1">
        <v>0</v>
      </c>
      <c r="EE34" s="1">
        <v>0</v>
      </c>
      <c r="EF34" s="3">
        <v>0</v>
      </c>
      <c r="EG34" s="3">
        <v>0</v>
      </c>
      <c r="EH34" s="3">
        <v>0</v>
      </c>
      <c r="EI34" s="3">
        <v>0</v>
      </c>
      <c r="EJ34" s="1">
        <v>0</v>
      </c>
      <c r="EK34" s="3">
        <v>0</v>
      </c>
      <c r="EL34" s="1">
        <v>0</v>
      </c>
      <c r="EM34" s="3">
        <v>0</v>
      </c>
      <c r="EN34" s="1">
        <v>0</v>
      </c>
      <c r="EO34" s="3">
        <v>0</v>
      </c>
      <c r="EP34" s="1">
        <v>0</v>
      </c>
      <c r="EQ34" s="1">
        <v>0</v>
      </c>
      <c r="ER34" s="1">
        <v>0</v>
      </c>
      <c r="ES34" s="1">
        <v>0</v>
      </c>
      <c r="ET34" s="3">
        <v>0</v>
      </c>
      <c r="EU34" s="1">
        <v>0</v>
      </c>
      <c r="EV34" s="1">
        <v>0</v>
      </c>
      <c r="EW34" s="3">
        <v>0</v>
      </c>
      <c r="EX34" s="1">
        <v>0</v>
      </c>
      <c r="EY34" s="3">
        <v>0</v>
      </c>
      <c r="EZ34" s="3">
        <v>0</v>
      </c>
      <c r="FA34" s="1">
        <v>0</v>
      </c>
      <c r="FB34" s="1">
        <v>0</v>
      </c>
      <c r="FC34" s="3">
        <v>1</v>
      </c>
      <c r="FD34" s="3">
        <v>0</v>
      </c>
      <c r="FE34" s="3">
        <v>0</v>
      </c>
      <c r="FF34" s="3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3">
        <v>0</v>
      </c>
      <c r="FS34" s="7">
        <v>0</v>
      </c>
      <c r="FT34" s="1">
        <v>0</v>
      </c>
      <c r="FU34" s="3">
        <v>1</v>
      </c>
      <c r="FV34" s="1">
        <v>0</v>
      </c>
      <c r="FW34" s="1">
        <v>0</v>
      </c>
      <c r="FX34" s="1">
        <v>0</v>
      </c>
      <c r="FY34" s="3">
        <v>0</v>
      </c>
      <c r="FZ34" s="1">
        <v>0</v>
      </c>
      <c r="GA34" s="3">
        <v>0</v>
      </c>
    </row>
    <row r="35" spans="1:183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2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21"/>
        <v>0.265625</v>
      </c>
      <c r="O35" s="1">
        <f t="shared" si="22"/>
        <v>-0.85602314400586899</v>
      </c>
      <c r="P35" s="1" t="s">
        <v>38</v>
      </c>
      <c r="Q35" s="1" t="s">
        <v>38</v>
      </c>
      <c r="R35" s="1">
        <v>77</v>
      </c>
      <c r="S35" s="1">
        <f t="shared" si="23"/>
        <v>0.453125</v>
      </c>
      <c r="T35" s="1">
        <f t="shared" si="24"/>
        <v>2.4961223753173112E-2</v>
      </c>
      <c r="U35" s="1" t="s">
        <v>38</v>
      </c>
      <c r="V35" s="1" t="s">
        <v>38</v>
      </c>
      <c r="W35" s="1">
        <v>64</v>
      </c>
      <c r="X35" s="1">
        <f t="shared" si="25"/>
        <v>0.25</v>
      </c>
      <c r="Y35" s="1">
        <f t="shared" si="26"/>
        <v>-0.9294385079857892</v>
      </c>
      <c r="Z35" s="1" t="s">
        <v>38</v>
      </c>
      <c r="AA35" s="1" t="s">
        <v>38</v>
      </c>
      <c r="AB35" s="1" t="s">
        <v>36</v>
      </c>
      <c r="AC35" s="1" t="str">
        <f t="shared" si="27"/>
        <v>null</v>
      </c>
      <c r="AD35" s="1" t="str">
        <f t="shared" si="28"/>
        <v>null</v>
      </c>
      <c r="AE35" s="1" t="s">
        <v>36</v>
      </c>
      <c r="AF35" s="1" t="s">
        <v>36</v>
      </c>
      <c r="AG35" s="1" t="s">
        <v>36</v>
      </c>
      <c r="AH35" s="1" t="str">
        <f t="shared" si="29"/>
        <v>null</v>
      </c>
      <c r="AI35" s="1" t="str">
        <f t="shared" si="30"/>
        <v>null</v>
      </c>
      <c r="AJ35" s="1" t="s">
        <v>36</v>
      </c>
      <c r="AK35" s="1" t="s">
        <v>36</v>
      </c>
      <c r="AL35" s="1">
        <f t="shared" si="16"/>
        <v>0.25</v>
      </c>
      <c r="AM35" s="1">
        <f t="shared" si="17"/>
        <v>0.32291666666666669</v>
      </c>
      <c r="AN35" s="1">
        <f t="shared" si="18"/>
        <v>0.453125</v>
      </c>
      <c r="AO35" s="1">
        <f t="shared" si="19"/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f t="shared" si="15"/>
        <v>5</v>
      </c>
      <c r="AY35" s="3">
        <v>0</v>
      </c>
      <c r="AZ35" s="3">
        <v>0</v>
      </c>
      <c r="BA35" s="1">
        <v>0</v>
      </c>
      <c r="BB35" s="1">
        <v>0</v>
      </c>
      <c r="BC35" s="3">
        <v>0</v>
      </c>
      <c r="BD35" s="1">
        <v>0</v>
      </c>
      <c r="BE35" s="3">
        <v>0</v>
      </c>
      <c r="BF35" s="3">
        <v>0</v>
      </c>
      <c r="BG35" s="1">
        <v>0</v>
      </c>
      <c r="BH35" s="3">
        <v>0</v>
      </c>
      <c r="BI35" s="1">
        <v>0</v>
      </c>
      <c r="BJ35" s="1">
        <v>0</v>
      </c>
      <c r="BK35" s="1">
        <v>0</v>
      </c>
      <c r="BL35" s="3">
        <v>0</v>
      </c>
      <c r="BM35" s="3">
        <v>0</v>
      </c>
      <c r="BN35" s="1">
        <v>0</v>
      </c>
      <c r="BO35" s="3">
        <v>0</v>
      </c>
      <c r="BP35" s="3">
        <v>1</v>
      </c>
      <c r="BQ35" s="3">
        <v>0</v>
      </c>
      <c r="BR35" s="1">
        <v>0</v>
      </c>
      <c r="BS35" s="1">
        <v>0</v>
      </c>
      <c r="BT35" s="1">
        <v>0</v>
      </c>
      <c r="BU35" s="3">
        <v>0</v>
      </c>
      <c r="BV35" s="1">
        <v>0</v>
      </c>
      <c r="BW35" s="1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1">
        <v>0</v>
      </c>
      <c r="CE35" s="1">
        <v>0</v>
      </c>
      <c r="CF35" s="3">
        <v>1</v>
      </c>
      <c r="CG35" s="3">
        <v>0</v>
      </c>
      <c r="CH35" s="3">
        <v>1</v>
      </c>
      <c r="CI35" s="1">
        <v>0</v>
      </c>
      <c r="CJ35" s="1">
        <v>0</v>
      </c>
      <c r="CK35" s="3">
        <v>0</v>
      </c>
      <c r="CL35" s="3">
        <v>0</v>
      </c>
      <c r="CM35" s="3">
        <v>0</v>
      </c>
      <c r="CN35" s="3">
        <v>0</v>
      </c>
      <c r="CO35" s="1">
        <v>0</v>
      </c>
      <c r="CP35" s="1">
        <v>0</v>
      </c>
      <c r="CQ35" s="3">
        <v>0</v>
      </c>
      <c r="CR35" s="3">
        <v>1</v>
      </c>
      <c r="CS35" s="3">
        <v>0</v>
      </c>
      <c r="CT35" s="3">
        <v>0</v>
      </c>
      <c r="CU35" s="1">
        <v>0</v>
      </c>
      <c r="CV35" s="3">
        <v>0</v>
      </c>
      <c r="CW35" s="1">
        <v>0</v>
      </c>
      <c r="CX35" s="3">
        <v>0</v>
      </c>
      <c r="CY35" s="1">
        <v>0</v>
      </c>
      <c r="CZ35" s="1">
        <v>0</v>
      </c>
      <c r="DA35" s="1">
        <v>0</v>
      </c>
      <c r="DB35" s="3">
        <v>0</v>
      </c>
      <c r="DC35" s="1">
        <v>0</v>
      </c>
      <c r="DD35" s="3">
        <v>0</v>
      </c>
      <c r="DE35" s="3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3">
        <v>0</v>
      </c>
      <c r="DO35" s="1">
        <v>0</v>
      </c>
      <c r="DP35" s="1">
        <v>0</v>
      </c>
      <c r="DQ35" s="1">
        <v>0</v>
      </c>
      <c r="DR35" s="3">
        <v>0</v>
      </c>
      <c r="DS35" s="3">
        <v>0</v>
      </c>
      <c r="DT35" s="3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3">
        <v>0</v>
      </c>
      <c r="EB35" s="1">
        <v>0</v>
      </c>
      <c r="EC35" s="1">
        <v>0</v>
      </c>
      <c r="ED35" s="1">
        <v>0</v>
      </c>
      <c r="EE35" s="1">
        <v>0</v>
      </c>
      <c r="EF35" s="3">
        <v>0</v>
      </c>
      <c r="EG35" s="3">
        <v>0</v>
      </c>
      <c r="EH35" s="3">
        <v>0</v>
      </c>
      <c r="EI35" s="3">
        <v>0</v>
      </c>
      <c r="EJ35" s="1">
        <v>0</v>
      </c>
      <c r="EK35" s="3">
        <v>0</v>
      </c>
      <c r="EL35" s="1">
        <v>0</v>
      </c>
      <c r="EM35" s="3">
        <v>0</v>
      </c>
      <c r="EN35" s="1">
        <v>0</v>
      </c>
      <c r="EO35" s="3">
        <v>0</v>
      </c>
      <c r="EP35" s="1">
        <v>0</v>
      </c>
      <c r="EQ35" s="1">
        <v>0</v>
      </c>
      <c r="ER35" s="3">
        <v>1</v>
      </c>
      <c r="ES35" s="1">
        <v>0</v>
      </c>
      <c r="ET35" s="3">
        <v>0</v>
      </c>
      <c r="EU35" s="1">
        <v>0</v>
      </c>
      <c r="EV35" s="1">
        <v>0</v>
      </c>
      <c r="EW35" s="3">
        <v>0</v>
      </c>
      <c r="EX35" s="1">
        <v>0</v>
      </c>
      <c r="EY35" s="3">
        <v>0</v>
      </c>
      <c r="EZ35" s="3">
        <v>0</v>
      </c>
      <c r="FA35" s="1">
        <v>0</v>
      </c>
      <c r="FB35" s="1">
        <v>0</v>
      </c>
      <c r="FC35" s="1">
        <v>0</v>
      </c>
      <c r="FD35" s="3">
        <v>0</v>
      </c>
      <c r="FE35" s="3">
        <v>0</v>
      </c>
      <c r="FF35" s="3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3">
        <v>0</v>
      </c>
      <c r="FS35" s="7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3">
        <v>0</v>
      </c>
      <c r="FZ35" s="1">
        <v>0</v>
      </c>
      <c r="GA35" s="3">
        <v>0</v>
      </c>
    </row>
    <row r="36" spans="1:183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2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21"/>
        <v>0.39285714285714285</v>
      </c>
      <c r="O36" s="1">
        <f t="shared" si="22"/>
        <v>-0.12784797416902943</v>
      </c>
      <c r="P36" s="1" t="s">
        <v>38</v>
      </c>
      <c r="Q36" s="1" t="s">
        <v>38</v>
      </c>
      <c r="R36" s="1" t="s">
        <v>36</v>
      </c>
      <c r="S36" s="1" t="str">
        <f t="shared" si="23"/>
        <v>null</v>
      </c>
      <c r="T36" s="1" t="str">
        <f t="shared" si="24"/>
        <v>null</v>
      </c>
      <c r="U36" s="1" t="s">
        <v>36</v>
      </c>
      <c r="V36" s="1" t="s">
        <v>36</v>
      </c>
      <c r="W36" s="1">
        <v>26</v>
      </c>
      <c r="X36" s="1">
        <f t="shared" si="25"/>
        <v>0.5714285714285714</v>
      </c>
      <c r="Y36" s="1">
        <f t="shared" si="26"/>
        <v>0.7599851797825653</v>
      </c>
      <c r="Z36" s="1" t="s">
        <v>38</v>
      </c>
      <c r="AA36" s="1" t="s">
        <v>38</v>
      </c>
      <c r="AB36" s="1" t="s">
        <v>36</v>
      </c>
      <c r="AC36" s="1" t="str">
        <f t="shared" si="27"/>
        <v>null</v>
      </c>
      <c r="AD36" s="1" t="str">
        <f t="shared" si="28"/>
        <v>null</v>
      </c>
      <c r="AE36" s="1" t="s">
        <v>36</v>
      </c>
      <c r="AF36" s="1" t="s">
        <v>36</v>
      </c>
      <c r="AG36" s="1">
        <v>25</v>
      </c>
      <c r="AH36" s="1">
        <f t="shared" si="29"/>
        <v>0.5357142857142857</v>
      </c>
      <c r="AI36" s="1">
        <f t="shared" si="30"/>
        <v>0.58241854899224632</v>
      </c>
      <c r="AJ36" s="1" t="s">
        <v>38</v>
      </c>
      <c r="AK36" s="1" t="s">
        <v>38</v>
      </c>
      <c r="AL36" s="1">
        <f t="shared" si="16"/>
        <v>0.39285714285714285</v>
      </c>
      <c r="AM36" s="1">
        <f t="shared" si="17"/>
        <v>0.5</v>
      </c>
      <c r="AN36" s="1">
        <f t="shared" si="18"/>
        <v>0.5714285714285714</v>
      </c>
      <c r="AO36" s="1">
        <f t="shared" si="19"/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f t="shared" si="15"/>
        <v>2</v>
      </c>
      <c r="AY36" s="3">
        <v>0</v>
      </c>
      <c r="AZ36" s="3">
        <v>1</v>
      </c>
      <c r="BA36" s="1">
        <v>0</v>
      </c>
      <c r="BB36" s="1">
        <v>0</v>
      </c>
      <c r="BC36" s="3">
        <v>0</v>
      </c>
      <c r="BD36" s="1">
        <v>0</v>
      </c>
      <c r="BE36" s="3">
        <v>0</v>
      </c>
      <c r="BF36" s="3">
        <v>0</v>
      </c>
      <c r="BG36" s="1">
        <v>0</v>
      </c>
      <c r="BH36" s="3">
        <v>0</v>
      </c>
      <c r="BI36" s="1">
        <v>0</v>
      </c>
      <c r="BJ36" s="1">
        <v>0</v>
      </c>
      <c r="BK36" s="1">
        <v>0</v>
      </c>
      <c r="BL36" s="3">
        <v>0</v>
      </c>
      <c r="BM36" s="3">
        <v>0</v>
      </c>
      <c r="BN36" s="1">
        <v>0</v>
      </c>
      <c r="BO36" s="3">
        <v>0</v>
      </c>
      <c r="BP36" s="3">
        <v>0</v>
      </c>
      <c r="BQ36" s="3">
        <v>0</v>
      </c>
      <c r="BR36" s="1">
        <v>0</v>
      </c>
      <c r="BS36" s="1">
        <v>0</v>
      </c>
      <c r="BT36" s="1">
        <v>0</v>
      </c>
      <c r="BU36" s="3">
        <v>0</v>
      </c>
      <c r="BV36" s="1">
        <v>0</v>
      </c>
      <c r="BW36" s="1">
        <v>0</v>
      </c>
      <c r="BX36" s="3">
        <v>0</v>
      </c>
      <c r="BY36" s="3">
        <v>0</v>
      </c>
      <c r="BZ36" s="3">
        <v>0</v>
      </c>
      <c r="CA36" s="3">
        <v>0</v>
      </c>
      <c r="CB36" s="3">
        <v>1</v>
      </c>
      <c r="CC36" s="3">
        <v>0</v>
      </c>
      <c r="CD36" s="1">
        <v>0</v>
      </c>
      <c r="CE36" s="1">
        <v>0</v>
      </c>
      <c r="CF36" s="3">
        <v>0</v>
      </c>
      <c r="CG36" s="3">
        <v>0</v>
      </c>
      <c r="CH36" s="3">
        <v>0</v>
      </c>
      <c r="CI36" s="1">
        <v>0</v>
      </c>
      <c r="CJ36" s="1">
        <v>0</v>
      </c>
      <c r="CK36" s="3">
        <v>0</v>
      </c>
      <c r="CL36" s="3">
        <v>0</v>
      </c>
      <c r="CM36" s="3">
        <v>0</v>
      </c>
      <c r="CN36" s="3">
        <v>0</v>
      </c>
      <c r="CO36" s="1">
        <v>0</v>
      </c>
      <c r="CP36" s="1">
        <v>0</v>
      </c>
      <c r="CQ36" s="3">
        <v>0</v>
      </c>
      <c r="CR36" s="3">
        <v>0</v>
      </c>
      <c r="CS36" s="3">
        <v>0</v>
      </c>
      <c r="CT36" s="3">
        <v>0</v>
      </c>
      <c r="CU36" s="1">
        <v>0</v>
      </c>
      <c r="CV36" s="3">
        <v>0</v>
      </c>
      <c r="CW36" s="1">
        <v>0</v>
      </c>
      <c r="CX36" s="3">
        <v>0</v>
      </c>
      <c r="CY36" s="1">
        <v>0</v>
      </c>
      <c r="CZ36" s="1">
        <v>0</v>
      </c>
      <c r="DA36" s="1">
        <v>0</v>
      </c>
      <c r="DB36" s="3">
        <v>0</v>
      </c>
      <c r="DC36" s="1">
        <v>0</v>
      </c>
      <c r="DD36" s="3">
        <v>0</v>
      </c>
      <c r="DE36" s="3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3">
        <v>0</v>
      </c>
      <c r="DO36" s="1">
        <v>0</v>
      </c>
      <c r="DP36" s="1">
        <v>0</v>
      </c>
      <c r="DQ36" s="1">
        <v>0</v>
      </c>
      <c r="DR36" s="3">
        <v>0</v>
      </c>
      <c r="DS36" s="3">
        <v>0</v>
      </c>
      <c r="DT36" s="3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3">
        <v>0</v>
      </c>
      <c r="EB36" s="1">
        <v>0</v>
      </c>
      <c r="EC36" s="1">
        <v>0</v>
      </c>
      <c r="ED36" s="1">
        <v>0</v>
      </c>
      <c r="EE36" s="1">
        <v>0</v>
      </c>
      <c r="EF36" s="3">
        <v>0</v>
      </c>
      <c r="EG36" s="3">
        <v>0</v>
      </c>
      <c r="EH36" s="3">
        <v>0</v>
      </c>
      <c r="EI36" s="3">
        <v>0</v>
      </c>
      <c r="EJ36" s="1">
        <v>0</v>
      </c>
      <c r="EK36" s="3">
        <v>0</v>
      </c>
      <c r="EL36" s="1">
        <v>0</v>
      </c>
      <c r="EM36" s="3">
        <v>0</v>
      </c>
      <c r="EN36" s="1">
        <v>0</v>
      </c>
      <c r="EO36" s="3">
        <v>0</v>
      </c>
      <c r="EP36" s="1">
        <v>0</v>
      </c>
      <c r="EQ36" s="1">
        <v>0</v>
      </c>
      <c r="ER36" s="3">
        <v>0</v>
      </c>
      <c r="ES36" s="1">
        <v>0</v>
      </c>
      <c r="ET36" s="3">
        <v>0</v>
      </c>
      <c r="EU36" s="1">
        <v>0</v>
      </c>
      <c r="EV36" s="1">
        <v>0</v>
      </c>
      <c r="EW36" s="3">
        <v>0</v>
      </c>
      <c r="EX36" s="1">
        <v>0</v>
      </c>
      <c r="EY36" s="3">
        <v>0</v>
      </c>
      <c r="EZ36" s="3">
        <v>0</v>
      </c>
      <c r="FA36" s="1">
        <v>0</v>
      </c>
      <c r="FB36" s="1">
        <v>0</v>
      </c>
      <c r="FC36" s="1">
        <v>0</v>
      </c>
      <c r="FD36" s="3">
        <v>0</v>
      </c>
      <c r="FE36" s="3">
        <v>0</v>
      </c>
      <c r="FF36" s="3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3">
        <v>0</v>
      </c>
      <c r="FS36" s="7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3">
        <v>0</v>
      </c>
      <c r="FZ36" s="1">
        <v>0</v>
      </c>
      <c r="GA36" s="3">
        <v>0</v>
      </c>
    </row>
    <row r="37" spans="1:183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2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21"/>
        <v>0.20512820512820512</v>
      </c>
      <c r="O37" s="1">
        <f t="shared" si="22"/>
        <v>-1.0666622283927998</v>
      </c>
      <c r="P37" s="1" t="s">
        <v>38</v>
      </c>
      <c r="Q37" s="1" t="s">
        <v>38</v>
      </c>
      <c r="R37" s="1" t="s">
        <v>36</v>
      </c>
      <c r="S37" s="1" t="str">
        <f t="shared" si="23"/>
        <v>null</v>
      </c>
      <c r="T37" s="1" t="str">
        <f t="shared" si="24"/>
        <v>null</v>
      </c>
      <c r="U37" s="1" t="s">
        <v>36</v>
      </c>
      <c r="V37" s="1" t="s">
        <v>36</v>
      </c>
      <c r="W37" s="1">
        <v>99</v>
      </c>
      <c r="X37" s="1">
        <f t="shared" si="25"/>
        <v>0.41025641025641024</v>
      </c>
      <c r="Y37" s="1">
        <f t="shared" si="26"/>
        <v>-0.14976059940185446</v>
      </c>
      <c r="Z37" s="1" t="s">
        <v>38</v>
      </c>
      <c r="AA37" s="1" t="s">
        <v>38</v>
      </c>
      <c r="AB37" s="1" t="s">
        <v>36</v>
      </c>
      <c r="AC37" s="1" t="str">
        <f t="shared" si="27"/>
        <v>null</v>
      </c>
      <c r="AD37" s="1" t="str">
        <f t="shared" si="28"/>
        <v>null</v>
      </c>
      <c r="AE37" s="1" t="s">
        <v>36</v>
      </c>
      <c r="AF37" s="1" t="s">
        <v>36</v>
      </c>
      <c r="AG37" s="1">
        <v>68</v>
      </c>
      <c r="AH37" s="1">
        <f t="shared" si="29"/>
        <v>0.14529914529914531</v>
      </c>
      <c r="AI37" s="1">
        <f t="shared" si="30"/>
        <v>-1.3340918701818256</v>
      </c>
      <c r="AJ37" s="1" t="s">
        <v>38</v>
      </c>
      <c r="AK37" s="1" t="s">
        <v>38</v>
      </c>
      <c r="AL37" s="1">
        <f t="shared" si="16"/>
        <v>0.14529914529914531</v>
      </c>
      <c r="AM37" s="1">
        <f t="shared" si="17"/>
        <v>0.25356125356125359</v>
      </c>
      <c r="AN37" s="1">
        <f t="shared" si="18"/>
        <v>0.41025641025641024</v>
      </c>
      <c r="AO37" s="1">
        <f t="shared" si="19"/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f t="shared" si="15"/>
        <v>2</v>
      </c>
      <c r="AY37" s="3">
        <v>0</v>
      </c>
      <c r="AZ37" s="3">
        <v>0</v>
      </c>
      <c r="BA37" s="1">
        <v>0</v>
      </c>
      <c r="BB37" s="1">
        <v>0</v>
      </c>
      <c r="BC37" s="3">
        <v>0</v>
      </c>
      <c r="BD37" s="1">
        <v>0</v>
      </c>
      <c r="BE37" s="3">
        <v>0</v>
      </c>
      <c r="BF37" s="3">
        <v>0</v>
      </c>
      <c r="BG37" s="1">
        <v>0</v>
      </c>
      <c r="BH37" s="3">
        <v>0</v>
      </c>
      <c r="BI37" s="1">
        <v>0</v>
      </c>
      <c r="BJ37" s="1">
        <v>0</v>
      </c>
      <c r="BK37" s="1">
        <v>0</v>
      </c>
      <c r="BL37" s="3">
        <v>0</v>
      </c>
      <c r="BM37" s="3">
        <v>0</v>
      </c>
      <c r="BN37" s="1">
        <v>0</v>
      </c>
      <c r="BO37" s="3">
        <v>0</v>
      </c>
      <c r="BP37" s="3">
        <v>0</v>
      </c>
      <c r="BQ37" s="3">
        <v>0</v>
      </c>
      <c r="BR37" s="1">
        <v>0</v>
      </c>
      <c r="BS37" s="1">
        <v>0</v>
      </c>
      <c r="BT37" s="1">
        <v>0</v>
      </c>
      <c r="BU37" s="3">
        <v>0</v>
      </c>
      <c r="BV37" s="1">
        <v>0</v>
      </c>
      <c r="BW37" s="1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1">
        <v>0</v>
      </c>
      <c r="CE37" s="1">
        <v>0</v>
      </c>
      <c r="CF37" s="3">
        <v>0</v>
      </c>
      <c r="CG37" s="3">
        <v>0</v>
      </c>
      <c r="CH37" s="3">
        <v>0</v>
      </c>
      <c r="CI37" s="1">
        <v>0</v>
      </c>
      <c r="CJ37" s="1">
        <v>0</v>
      </c>
      <c r="CK37" s="3">
        <v>0</v>
      </c>
      <c r="CL37" s="3">
        <v>0</v>
      </c>
      <c r="CM37" s="3">
        <v>0</v>
      </c>
      <c r="CN37" s="3">
        <v>0</v>
      </c>
      <c r="CO37" s="1">
        <v>0</v>
      </c>
      <c r="CP37" s="1">
        <v>0</v>
      </c>
      <c r="CQ37" s="3">
        <v>0</v>
      </c>
      <c r="CR37" s="3">
        <v>0</v>
      </c>
      <c r="CS37" s="3">
        <v>0</v>
      </c>
      <c r="CT37" s="3">
        <v>0</v>
      </c>
      <c r="CU37" s="1">
        <v>0</v>
      </c>
      <c r="CV37" s="3">
        <v>0</v>
      </c>
      <c r="CW37" s="1">
        <v>0</v>
      </c>
      <c r="CX37" s="3">
        <v>0</v>
      </c>
      <c r="CY37" s="1">
        <v>0</v>
      </c>
      <c r="CZ37" s="1">
        <v>0</v>
      </c>
      <c r="DA37" s="1">
        <v>0</v>
      </c>
      <c r="DB37" s="3">
        <v>0</v>
      </c>
      <c r="DC37" s="1">
        <v>0</v>
      </c>
      <c r="DD37" s="3">
        <v>1</v>
      </c>
      <c r="DE37" s="3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3">
        <v>0</v>
      </c>
      <c r="DO37" s="1">
        <v>0</v>
      </c>
      <c r="DP37" s="1">
        <v>0</v>
      </c>
      <c r="DQ37" s="1">
        <v>0</v>
      </c>
      <c r="DR37" s="3">
        <v>0</v>
      </c>
      <c r="DS37" s="3">
        <v>0</v>
      </c>
      <c r="DT37" s="3">
        <v>0</v>
      </c>
      <c r="DU37" s="1">
        <v>0</v>
      </c>
      <c r="DV37" s="1">
        <v>0</v>
      </c>
      <c r="DW37" s="3">
        <v>1</v>
      </c>
      <c r="DX37" s="1">
        <v>0</v>
      </c>
      <c r="DY37" s="1">
        <v>0</v>
      </c>
      <c r="DZ37" s="1">
        <v>0</v>
      </c>
      <c r="EA37" s="3">
        <v>0</v>
      </c>
      <c r="EB37" s="1">
        <v>0</v>
      </c>
      <c r="EC37" s="1">
        <v>0</v>
      </c>
      <c r="ED37" s="1">
        <v>0</v>
      </c>
      <c r="EE37" s="1">
        <v>0</v>
      </c>
      <c r="EF37" s="3">
        <v>0</v>
      </c>
      <c r="EG37" s="3">
        <v>0</v>
      </c>
      <c r="EH37" s="3">
        <v>0</v>
      </c>
      <c r="EI37" s="3">
        <v>0</v>
      </c>
      <c r="EJ37" s="1">
        <v>0</v>
      </c>
      <c r="EK37" s="3">
        <v>0</v>
      </c>
      <c r="EL37" s="1">
        <v>0</v>
      </c>
      <c r="EM37" s="3">
        <v>0</v>
      </c>
      <c r="EN37" s="1">
        <v>0</v>
      </c>
      <c r="EO37" s="3">
        <v>0</v>
      </c>
      <c r="EP37" s="1">
        <v>0</v>
      </c>
      <c r="EQ37" s="1">
        <v>0</v>
      </c>
      <c r="ER37" s="3">
        <v>0</v>
      </c>
      <c r="ES37" s="1">
        <v>0</v>
      </c>
      <c r="ET37" s="3">
        <v>0</v>
      </c>
      <c r="EU37" s="1">
        <v>0</v>
      </c>
      <c r="EV37" s="1">
        <v>0</v>
      </c>
      <c r="EW37" s="3">
        <v>0</v>
      </c>
      <c r="EX37" s="1">
        <v>0</v>
      </c>
      <c r="EY37" s="3">
        <v>0</v>
      </c>
      <c r="EZ37" s="3">
        <v>0</v>
      </c>
      <c r="FA37" s="1">
        <v>0</v>
      </c>
      <c r="FB37" s="1">
        <v>0</v>
      </c>
      <c r="FC37" s="1">
        <v>0</v>
      </c>
      <c r="FD37" s="3">
        <v>0</v>
      </c>
      <c r="FE37" s="3">
        <v>0</v>
      </c>
      <c r="FF37" s="3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3">
        <v>0</v>
      </c>
      <c r="FS37" s="7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3">
        <v>0</v>
      </c>
      <c r="FZ37" s="1">
        <v>0</v>
      </c>
      <c r="GA37" s="3">
        <v>0</v>
      </c>
    </row>
    <row r="38" spans="1:183" x14ac:dyDescent="0.25">
      <c r="A38" s="1">
        <v>37</v>
      </c>
      <c r="B38" s="2" t="s">
        <v>46</v>
      </c>
      <c r="C38" s="6">
        <v>1</v>
      </c>
      <c r="D38" s="1">
        <v>240</v>
      </c>
      <c r="E38" s="1">
        <v>105</v>
      </c>
      <c r="F38" s="1">
        <f t="shared" si="2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21"/>
        <v>0.43518518518518517</v>
      </c>
      <c r="O38" s="1">
        <f t="shared" si="22"/>
        <v>0.22662873339188072</v>
      </c>
      <c r="P38" s="1" t="s">
        <v>39</v>
      </c>
      <c r="Q38" s="1" t="s">
        <v>39</v>
      </c>
      <c r="R38" s="1">
        <v>136</v>
      </c>
      <c r="S38" s="1">
        <f t="shared" si="23"/>
        <v>0.92592592592592593</v>
      </c>
      <c r="T38" s="1">
        <f t="shared" si="24"/>
        <v>2.6980943444556007</v>
      </c>
      <c r="U38" s="1" t="s">
        <v>38</v>
      </c>
      <c r="V38" s="1" t="s">
        <v>39</v>
      </c>
      <c r="W38" s="1">
        <v>135</v>
      </c>
      <c r="X38" s="1">
        <f t="shared" si="25"/>
        <v>0.91666666666666663</v>
      </c>
      <c r="Y38" s="1">
        <f t="shared" si="26"/>
        <v>2.6514629178317568</v>
      </c>
      <c r="Z38" s="1" t="s">
        <v>38</v>
      </c>
      <c r="AA38" s="1" t="s">
        <v>39</v>
      </c>
      <c r="AB38" s="1" t="s">
        <v>36</v>
      </c>
      <c r="AC38" s="1" t="str">
        <f t="shared" si="27"/>
        <v>null</v>
      </c>
      <c r="AD38" s="1" t="str">
        <f t="shared" si="28"/>
        <v>null</v>
      </c>
      <c r="AE38" s="1" t="s">
        <v>36</v>
      </c>
      <c r="AF38" s="1" t="s">
        <v>36</v>
      </c>
      <c r="AG38" s="1" t="s">
        <v>36</v>
      </c>
      <c r="AH38" s="1" t="str">
        <f t="shared" si="29"/>
        <v>null</v>
      </c>
      <c r="AI38" s="1" t="str">
        <f t="shared" si="30"/>
        <v>null</v>
      </c>
      <c r="AJ38" s="1" t="s">
        <v>36</v>
      </c>
      <c r="AK38" s="1" t="s">
        <v>36</v>
      </c>
      <c r="AL38" s="1">
        <f t="shared" si="16"/>
        <v>0.43518518518518517</v>
      </c>
      <c r="AM38" s="1">
        <f t="shared" si="17"/>
        <v>0.75925925925925919</v>
      </c>
      <c r="AN38" s="1">
        <f t="shared" si="18"/>
        <v>0.92592592592592593</v>
      </c>
      <c r="AO38" s="1">
        <f t="shared" si="19"/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f t="shared" si="15"/>
        <v>6</v>
      </c>
      <c r="AY38" s="3">
        <v>0</v>
      </c>
      <c r="AZ38" s="3">
        <v>0</v>
      </c>
      <c r="BA38" s="1">
        <v>0</v>
      </c>
      <c r="BB38" s="1">
        <v>0</v>
      </c>
      <c r="BC38" s="3">
        <v>0</v>
      </c>
      <c r="BD38" s="1">
        <v>0</v>
      </c>
      <c r="BE38" s="3">
        <v>0</v>
      </c>
      <c r="BF38" s="3">
        <v>0</v>
      </c>
      <c r="BG38" s="1">
        <v>0</v>
      </c>
      <c r="BH38" s="3">
        <v>0</v>
      </c>
      <c r="BI38" s="1">
        <v>0</v>
      </c>
      <c r="BJ38" s="1">
        <v>0</v>
      </c>
      <c r="BK38" s="1">
        <v>0</v>
      </c>
      <c r="BL38" s="3">
        <v>0</v>
      </c>
      <c r="BM38" s="3">
        <v>0</v>
      </c>
      <c r="BN38" s="1">
        <v>0</v>
      </c>
      <c r="BO38" s="3">
        <v>0</v>
      </c>
      <c r="BP38" s="3">
        <v>0</v>
      </c>
      <c r="BQ38" s="3">
        <v>0</v>
      </c>
      <c r="BR38" s="1">
        <v>0</v>
      </c>
      <c r="BS38" s="1">
        <v>0</v>
      </c>
      <c r="BT38" s="1">
        <v>0</v>
      </c>
      <c r="BU38" s="3">
        <v>0</v>
      </c>
      <c r="BV38" s="1">
        <v>0</v>
      </c>
      <c r="BW38" s="1">
        <v>0</v>
      </c>
      <c r="BX38" s="3">
        <v>0</v>
      </c>
      <c r="BY38" s="3">
        <v>0</v>
      </c>
      <c r="BZ38" s="3">
        <v>0</v>
      </c>
      <c r="CA38" s="3">
        <v>0</v>
      </c>
      <c r="CB38" s="3">
        <v>1</v>
      </c>
      <c r="CC38" s="3">
        <v>0</v>
      </c>
      <c r="CD38" s="1">
        <v>0</v>
      </c>
      <c r="CE38" s="1">
        <v>0</v>
      </c>
      <c r="CF38" s="3">
        <v>0</v>
      </c>
      <c r="CG38" s="3">
        <v>0</v>
      </c>
      <c r="CH38" s="3">
        <v>0</v>
      </c>
      <c r="CI38" s="1">
        <v>0</v>
      </c>
      <c r="CJ38" s="1">
        <v>0</v>
      </c>
      <c r="CK38" s="3">
        <v>0</v>
      </c>
      <c r="CL38" s="3">
        <v>0</v>
      </c>
      <c r="CM38" s="3">
        <v>0</v>
      </c>
      <c r="CN38" s="3">
        <v>0</v>
      </c>
      <c r="CO38" s="1">
        <v>0</v>
      </c>
      <c r="CP38" s="1">
        <v>0</v>
      </c>
      <c r="CQ38" s="3">
        <v>0</v>
      </c>
      <c r="CR38" s="3">
        <v>1</v>
      </c>
      <c r="CS38" s="3">
        <v>0</v>
      </c>
      <c r="CT38" s="3">
        <v>0</v>
      </c>
      <c r="CU38" s="1">
        <v>0</v>
      </c>
      <c r="CV38" s="3">
        <v>0</v>
      </c>
      <c r="CW38" s="1">
        <v>0</v>
      </c>
      <c r="CX38" s="3">
        <v>0</v>
      </c>
      <c r="CY38" s="1">
        <v>0</v>
      </c>
      <c r="CZ38" s="1">
        <v>0</v>
      </c>
      <c r="DA38" s="1">
        <v>0</v>
      </c>
      <c r="DB38" s="3">
        <v>0</v>
      </c>
      <c r="DC38" s="1">
        <v>0</v>
      </c>
      <c r="DD38" s="1">
        <v>0</v>
      </c>
      <c r="DE38" s="3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3">
        <v>0</v>
      </c>
      <c r="DO38" s="1">
        <v>0</v>
      </c>
      <c r="DP38" s="1">
        <v>0</v>
      </c>
      <c r="DQ38" s="1">
        <v>0</v>
      </c>
      <c r="DR38" s="3">
        <v>0</v>
      </c>
      <c r="DS38" s="3">
        <v>0</v>
      </c>
      <c r="DT38" s="3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3">
        <v>0</v>
      </c>
      <c r="EB38" s="3">
        <v>1</v>
      </c>
      <c r="EC38" s="1">
        <v>0</v>
      </c>
      <c r="ED38" s="1">
        <v>0</v>
      </c>
      <c r="EE38" s="1">
        <v>0</v>
      </c>
      <c r="EF38" s="3">
        <v>0</v>
      </c>
      <c r="EG38" s="3">
        <v>0</v>
      </c>
      <c r="EH38" s="3">
        <v>0</v>
      </c>
      <c r="EI38" s="3">
        <v>0</v>
      </c>
      <c r="EJ38" s="1">
        <v>0</v>
      </c>
      <c r="EK38" s="3">
        <v>1</v>
      </c>
      <c r="EL38" s="1">
        <v>0</v>
      </c>
      <c r="EM38" s="3">
        <v>0</v>
      </c>
      <c r="EN38" s="1">
        <v>0</v>
      </c>
      <c r="EO38" s="3">
        <v>0</v>
      </c>
      <c r="EP38" s="1">
        <v>0</v>
      </c>
      <c r="EQ38" s="1">
        <v>0</v>
      </c>
      <c r="ER38" s="3">
        <v>1</v>
      </c>
      <c r="ES38" s="1">
        <v>0</v>
      </c>
      <c r="ET38" s="3">
        <v>0</v>
      </c>
      <c r="EU38" s="1">
        <v>0</v>
      </c>
      <c r="EV38" s="1">
        <v>0</v>
      </c>
      <c r="EW38" s="3">
        <v>0</v>
      </c>
      <c r="EX38" s="1">
        <v>0</v>
      </c>
      <c r="EY38" s="3">
        <v>0</v>
      </c>
      <c r="EZ38" s="3">
        <v>0</v>
      </c>
      <c r="FA38" s="1">
        <v>0</v>
      </c>
      <c r="FB38" s="1">
        <v>0</v>
      </c>
      <c r="FC38" s="1">
        <v>0</v>
      </c>
      <c r="FD38" s="3">
        <v>0</v>
      </c>
      <c r="FE38" s="3">
        <v>0</v>
      </c>
      <c r="FF38" s="3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3">
        <v>0</v>
      </c>
      <c r="FS38" s="7">
        <v>0</v>
      </c>
      <c r="FT38" s="1">
        <v>0</v>
      </c>
      <c r="FU38" s="1">
        <v>0</v>
      </c>
      <c r="FV38" s="1">
        <v>0</v>
      </c>
      <c r="FW38" s="1">
        <v>1</v>
      </c>
      <c r="FX38" s="1">
        <v>0</v>
      </c>
      <c r="FY38" s="3">
        <v>0</v>
      </c>
      <c r="FZ38" s="1">
        <v>0</v>
      </c>
      <c r="GA38" s="3">
        <v>0</v>
      </c>
    </row>
    <row r="39" spans="1:183" x14ac:dyDescent="0.25">
      <c r="A39" s="1">
        <v>38</v>
      </c>
      <c r="B39" s="2" t="s">
        <v>47</v>
      </c>
      <c r="C39" s="6">
        <v>2</v>
      </c>
      <c r="D39" s="1">
        <v>40</v>
      </c>
      <c r="E39" s="1">
        <v>52</v>
      </c>
      <c r="F39" s="1">
        <f t="shared" si="2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21"/>
        <v>0.48648648648648651</v>
      </c>
      <c r="O39" s="1">
        <f t="shared" si="22"/>
        <v>-0.54476187701908485</v>
      </c>
      <c r="P39" s="1" t="s">
        <v>38</v>
      </c>
      <c r="Q39" s="1" t="s">
        <v>38</v>
      </c>
      <c r="R39" s="1">
        <v>19</v>
      </c>
      <c r="S39" s="1">
        <f t="shared" si="23"/>
        <v>0.48648648648648651</v>
      </c>
      <c r="T39" s="1">
        <f t="shared" si="24"/>
        <v>-0.54476187701908485</v>
      </c>
      <c r="U39" s="1" t="s">
        <v>38</v>
      </c>
      <c r="V39" s="1" t="s">
        <v>38</v>
      </c>
      <c r="W39" s="1">
        <v>18</v>
      </c>
      <c r="X39" s="1">
        <f t="shared" si="25"/>
        <v>0.45945945945945948</v>
      </c>
      <c r="Y39" s="1">
        <f t="shared" si="26"/>
        <v>-0.65872879689755448</v>
      </c>
      <c r="Z39" s="1" t="s">
        <v>38</v>
      </c>
      <c r="AA39" s="1" t="s">
        <v>38</v>
      </c>
      <c r="AB39" s="1" t="s">
        <v>36</v>
      </c>
      <c r="AC39" s="1" t="str">
        <f t="shared" si="27"/>
        <v>null</v>
      </c>
      <c r="AD39" s="1" t="str">
        <f t="shared" si="28"/>
        <v>null</v>
      </c>
      <c r="AE39" s="1" t="s">
        <v>36</v>
      </c>
      <c r="AF39" s="1" t="s">
        <v>36</v>
      </c>
      <c r="AG39" s="1" t="s">
        <v>36</v>
      </c>
      <c r="AH39" s="1" t="str">
        <f t="shared" si="29"/>
        <v>null</v>
      </c>
      <c r="AI39" s="1" t="str">
        <f t="shared" si="30"/>
        <v>null</v>
      </c>
      <c r="AJ39" s="1" t="s">
        <v>36</v>
      </c>
      <c r="AK39" s="1" t="s">
        <v>36</v>
      </c>
      <c r="AL39" s="1">
        <f t="shared" si="16"/>
        <v>0.45945945945945948</v>
      </c>
      <c r="AM39" s="1">
        <f t="shared" si="17"/>
        <v>0.47747747747747749</v>
      </c>
      <c r="AN39" s="1">
        <f t="shared" si="18"/>
        <v>0.48648648648648651</v>
      </c>
      <c r="AO39" s="1">
        <f t="shared" si="19"/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f t="shared" si="15"/>
        <v>6</v>
      </c>
      <c r="AY39" s="3">
        <v>0</v>
      </c>
      <c r="AZ39" s="3">
        <v>0</v>
      </c>
      <c r="BA39" s="1">
        <v>0</v>
      </c>
      <c r="BB39" s="1">
        <v>0</v>
      </c>
      <c r="BC39" s="3">
        <v>0</v>
      </c>
      <c r="BD39" s="1">
        <v>0</v>
      </c>
      <c r="BE39" s="3">
        <v>0</v>
      </c>
      <c r="BF39" s="3">
        <v>0</v>
      </c>
      <c r="BG39" s="1">
        <v>0</v>
      </c>
      <c r="BH39" s="3">
        <v>0</v>
      </c>
      <c r="BI39" s="1">
        <v>0</v>
      </c>
      <c r="BJ39" s="1">
        <v>0</v>
      </c>
      <c r="BK39" s="1">
        <v>0</v>
      </c>
      <c r="BL39" s="3">
        <v>0</v>
      </c>
      <c r="BM39" s="1">
        <v>1</v>
      </c>
      <c r="BN39" s="1">
        <v>0</v>
      </c>
      <c r="BO39" s="3">
        <v>0</v>
      </c>
      <c r="BP39" s="3">
        <v>0</v>
      </c>
      <c r="BQ39" s="3">
        <v>0</v>
      </c>
      <c r="BR39" s="1">
        <v>0</v>
      </c>
      <c r="BS39" s="1">
        <v>0</v>
      </c>
      <c r="BT39" s="1">
        <v>0</v>
      </c>
      <c r="BU39" s="3">
        <v>0</v>
      </c>
      <c r="BV39" s="1">
        <v>0</v>
      </c>
      <c r="BW39" s="1">
        <v>0</v>
      </c>
      <c r="BX39" s="3">
        <v>0</v>
      </c>
      <c r="BY39" s="3">
        <v>0</v>
      </c>
      <c r="BZ39" s="3">
        <v>0</v>
      </c>
      <c r="CA39" s="3">
        <v>0</v>
      </c>
      <c r="CB39" s="1">
        <v>0</v>
      </c>
      <c r="CC39" s="3">
        <v>0</v>
      </c>
      <c r="CD39" s="1">
        <v>0</v>
      </c>
      <c r="CE39" s="1">
        <v>0</v>
      </c>
      <c r="CF39" s="3">
        <v>0</v>
      </c>
      <c r="CG39" s="3">
        <v>0</v>
      </c>
      <c r="CH39" s="3">
        <v>0</v>
      </c>
      <c r="CI39" s="1">
        <v>0</v>
      </c>
      <c r="CJ39" s="1">
        <v>0</v>
      </c>
      <c r="CK39" s="3">
        <v>0</v>
      </c>
      <c r="CL39" s="3">
        <v>0</v>
      </c>
      <c r="CM39" s="3">
        <v>0</v>
      </c>
      <c r="CN39" s="3">
        <v>0</v>
      </c>
      <c r="CO39" s="1">
        <v>1</v>
      </c>
      <c r="CP39" s="1">
        <v>1</v>
      </c>
      <c r="CQ39" s="3">
        <v>0</v>
      </c>
      <c r="CR39" s="1">
        <v>0</v>
      </c>
      <c r="CS39" s="3">
        <v>0</v>
      </c>
      <c r="CT39" s="3">
        <v>0</v>
      </c>
      <c r="CU39" s="1">
        <v>0</v>
      </c>
      <c r="CV39" s="3">
        <v>0</v>
      </c>
      <c r="CW39" s="1">
        <v>0</v>
      </c>
      <c r="CX39" s="3">
        <v>0</v>
      </c>
      <c r="CY39" s="1">
        <v>0</v>
      </c>
      <c r="CZ39" s="1">
        <v>0</v>
      </c>
      <c r="DA39" s="1">
        <v>0</v>
      </c>
      <c r="DB39" s="3">
        <v>0</v>
      </c>
      <c r="DC39" s="1">
        <v>0</v>
      </c>
      <c r="DD39" s="1">
        <v>0</v>
      </c>
      <c r="DE39" s="3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3">
        <v>0</v>
      </c>
      <c r="DO39" s="1">
        <v>0</v>
      </c>
      <c r="DP39" s="1">
        <v>0</v>
      </c>
      <c r="DQ39" s="1">
        <v>0</v>
      </c>
      <c r="DR39" s="3">
        <v>0</v>
      </c>
      <c r="DS39" s="3">
        <v>0</v>
      </c>
      <c r="DT39" s="3">
        <v>0</v>
      </c>
      <c r="DU39" s="1">
        <v>0</v>
      </c>
      <c r="DV39" s="1">
        <v>0</v>
      </c>
      <c r="DW39" s="1">
        <v>0</v>
      </c>
      <c r="DX39" s="1">
        <v>1</v>
      </c>
      <c r="DY39" s="1">
        <v>0</v>
      </c>
      <c r="DZ39" s="1">
        <v>0</v>
      </c>
      <c r="EA39" s="3">
        <v>0</v>
      </c>
      <c r="EB39" s="1">
        <v>0</v>
      </c>
      <c r="EC39" s="1">
        <v>0</v>
      </c>
      <c r="ED39" s="1">
        <v>0</v>
      </c>
      <c r="EE39" s="1">
        <v>0</v>
      </c>
      <c r="EF39" s="3">
        <v>0</v>
      </c>
      <c r="EG39" s="3">
        <v>0</v>
      </c>
      <c r="EH39" s="3">
        <v>0</v>
      </c>
      <c r="EI39" s="3">
        <v>0</v>
      </c>
      <c r="EJ39" s="1">
        <v>0</v>
      </c>
      <c r="EK39" s="3">
        <v>0</v>
      </c>
      <c r="EL39" s="1">
        <v>0</v>
      </c>
      <c r="EM39" s="3">
        <v>0</v>
      </c>
      <c r="EN39" s="1">
        <v>0</v>
      </c>
      <c r="EO39" s="3">
        <v>0</v>
      </c>
      <c r="EP39" s="1">
        <v>0</v>
      </c>
      <c r="EQ39" s="1">
        <v>0</v>
      </c>
      <c r="ER39" s="1">
        <v>0</v>
      </c>
      <c r="ES39" s="1">
        <v>0</v>
      </c>
      <c r="ET39" s="3">
        <v>0</v>
      </c>
      <c r="EU39" s="1">
        <v>0</v>
      </c>
      <c r="EV39" s="1">
        <v>0</v>
      </c>
      <c r="EW39" s="3">
        <v>0</v>
      </c>
      <c r="EX39" s="1">
        <v>0</v>
      </c>
      <c r="EY39" s="3">
        <v>0</v>
      </c>
      <c r="EZ39" s="3">
        <v>0</v>
      </c>
      <c r="FA39" s="1">
        <v>0</v>
      </c>
      <c r="FB39" s="1">
        <v>0</v>
      </c>
      <c r="FC39" s="1">
        <v>0</v>
      </c>
      <c r="FD39" s="3">
        <v>0</v>
      </c>
      <c r="FE39" s="3">
        <v>0</v>
      </c>
      <c r="FF39" s="3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3">
        <v>0</v>
      </c>
      <c r="FS39" s="7">
        <v>0</v>
      </c>
      <c r="FT39" s="1">
        <v>1</v>
      </c>
      <c r="FU39" s="1">
        <v>0</v>
      </c>
      <c r="FV39" s="1">
        <v>1</v>
      </c>
      <c r="FW39" s="1">
        <v>0</v>
      </c>
      <c r="FX39" s="1">
        <v>0</v>
      </c>
      <c r="FY39" s="3">
        <v>0</v>
      </c>
      <c r="FZ39" s="1">
        <v>0</v>
      </c>
      <c r="GA39" s="3">
        <v>0</v>
      </c>
    </row>
    <row r="40" spans="1:183" x14ac:dyDescent="0.25">
      <c r="A40" s="1">
        <v>39</v>
      </c>
      <c r="B40" s="2" t="s">
        <v>48</v>
      </c>
      <c r="C40" s="6">
        <v>2</v>
      </c>
      <c r="D40" s="1">
        <v>50</v>
      </c>
      <c r="E40" s="1">
        <v>52</v>
      </c>
      <c r="F40" s="1">
        <f t="shared" si="2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21"/>
        <v>0.25</v>
      </c>
      <c r="O40" s="1">
        <f t="shared" si="22"/>
        <v>-0.96747866172730335</v>
      </c>
      <c r="P40" s="1" t="s">
        <v>38</v>
      </c>
      <c r="Q40" s="1" t="s">
        <v>38</v>
      </c>
      <c r="R40" s="1">
        <v>1</v>
      </c>
      <c r="S40" s="1">
        <f t="shared" si="23"/>
        <v>0.25</v>
      </c>
      <c r="T40" s="1">
        <f t="shared" si="24"/>
        <v>-0.96747866172730335</v>
      </c>
      <c r="U40" s="1" t="s">
        <v>38</v>
      </c>
      <c r="V40" s="1" t="s">
        <v>38</v>
      </c>
      <c r="W40" s="1">
        <v>3</v>
      </c>
      <c r="X40" s="1">
        <f t="shared" si="25"/>
        <v>0.75</v>
      </c>
      <c r="Y40" s="1">
        <f t="shared" si="26"/>
        <v>0.8579527754940236</v>
      </c>
      <c r="Z40" s="1" t="s">
        <v>38</v>
      </c>
      <c r="AA40" s="1" t="s">
        <v>38</v>
      </c>
      <c r="AB40" s="1" t="s">
        <v>36</v>
      </c>
      <c r="AC40" s="1" t="str">
        <f t="shared" si="27"/>
        <v>null</v>
      </c>
      <c r="AD40" s="1" t="str">
        <f t="shared" si="28"/>
        <v>null</v>
      </c>
      <c r="AE40" s="1" t="s">
        <v>36</v>
      </c>
      <c r="AF40" s="1" t="s">
        <v>36</v>
      </c>
      <c r="AG40" s="1" t="s">
        <v>36</v>
      </c>
      <c r="AH40" s="1" t="str">
        <f t="shared" si="29"/>
        <v>null</v>
      </c>
      <c r="AI40" s="1" t="str">
        <f t="shared" si="30"/>
        <v>null</v>
      </c>
      <c r="AJ40" s="1" t="s">
        <v>36</v>
      </c>
      <c r="AK40" s="1" t="s">
        <v>36</v>
      </c>
      <c r="AL40" s="1">
        <f t="shared" si="16"/>
        <v>0.25</v>
      </c>
      <c r="AM40" s="1">
        <f t="shared" si="17"/>
        <v>0.41666666666666669</v>
      </c>
      <c r="AN40" s="1">
        <f t="shared" si="18"/>
        <v>0.75</v>
      </c>
      <c r="AO40" s="1">
        <f t="shared" si="19"/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f t="shared" si="15"/>
        <v>3</v>
      </c>
      <c r="AY40" s="3">
        <v>0</v>
      </c>
      <c r="AZ40" s="3">
        <v>0</v>
      </c>
      <c r="BA40" s="1">
        <v>0</v>
      </c>
      <c r="BB40" s="1">
        <v>0</v>
      </c>
      <c r="BC40" s="3">
        <v>0</v>
      </c>
      <c r="BD40" s="1">
        <v>0</v>
      </c>
      <c r="BE40" s="3">
        <v>0</v>
      </c>
      <c r="BF40" s="3">
        <v>0</v>
      </c>
      <c r="BG40" s="1">
        <v>0</v>
      </c>
      <c r="BH40" s="3">
        <v>0</v>
      </c>
      <c r="BI40" s="1">
        <v>0</v>
      </c>
      <c r="BJ40" s="1">
        <v>0</v>
      </c>
      <c r="BK40" s="1">
        <v>0</v>
      </c>
      <c r="BL40" s="3">
        <v>0</v>
      </c>
      <c r="BM40" s="1">
        <v>0</v>
      </c>
      <c r="BN40" s="1">
        <v>0</v>
      </c>
      <c r="BO40" s="3">
        <v>0</v>
      </c>
      <c r="BP40" s="3">
        <v>0</v>
      </c>
      <c r="BQ40" s="3">
        <v>0</v>
      </c>
      <c r="BR40" s="1">
        <v>0</v>
      </c>
      <c r="BS40" s="1">
        <v>0</v>
      </c>
      <c r="BT40" s="1">
        <v>0</v>
      </c>
      <c r="BU40" s="3">
        <v>0</v>
      </c>
      <c r="BV40" s="1">
        <v>0</v>
      </c>
      <c r="BW40" s="1">
        <v>0</v>
      </c>
      <c r="BX40" s="3">
        <v>0</v>
      </c>
      <c r="BY40" s="3">
        <v>0</v>
      </c>
      <c r="BZ40" s="3">
        <v>0</v>
      </c>
      <c r="CA40" s="3">
        <v>0</v>
      </c>
      <c r="CB40" s="1">
        <v>0</v>
      </c>
      <c r="CC40" s="3">
        <v>0</v>
      </c>
      <c r="CD40" s="1">
        <v>0</v>
      </c>
      <c r="CE40" s="1">
        <v>0</v>
      </c>
      <c r="CF40" s="3">
        <v>0</v>
      </c>
      <c r="CG40" s="3">
        <v>0</v>
      </c>
      <c r="CH40" s="3">
        <v>0</v>
      </c>
      <c r="CI40" s="1">
        <v>0</v>
      </c>
      <c r="CJ40" s="1">
        <v>0</v>
      </c>
      <c r="CK40" s="3">
        <v>0</v>
      </c>
      <c r="CL40" s="3">
        <v>0</v>
      </c>
      <c r="CM40" s="3">
        <v>0</v>
      </c>
      <c r="CN40" s="3">
        <v>0</v>
      </c>
      <c r="CO40" s="1">
        <v>0</v>
      </c>
      <c r="CP40" s="1">
        <v>0</v>
      </c>
      <c r="CQ40" s="3">
        <v>0</v>
      </c>
      <c r="CR40" s="1">
        <v>0</v>
      </c>
      <c r="CS40" s="3">
        <v>0</v>
      </c>
      <c r="CT40" s="3">
        <v>0</v>
      </c>
      <c r="CU40" s="1">
        <v>0</v>
      </c>
      <c r="CV40" s="3">
        <v>0</v>
      </c>
      <c r="CW40" s="1">
        <v>0</v>
      </c>
      <c r="CX40" s="3">
        <v>0</v>
      </c>
      <c r="CY40" s="1">
        <v>0</v>
      </c>
      <c r="CZ40" s="1">
        <v>0</v>
      </c>
      <c r="DA40" s="1">
        <v>0</v>
      </c>
      <c r="DB40" s="3">
        <v>0</v>
      </c>
      <c r="DC40" s="1">
        <v>0</v>
      </c>
      <c r="DD40" s="1">
        <v>0</v>
      </c>
      <c r="DE40" s="3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3">
        <v>0</v>
      </c>
      <c r="DO40" s="1">
        <v>0</v>
      </c>
      <c r="DP40" s="1">
        <v>0</v>
      </c>
      <c r="DQ40" s="1">
        <v>0</v>
      </c>
      <c r="DR40" s="3">
        <v>0</v>
      </c>
      <c r="DS40" s="3">
        <v>0</v>
      </c>
      <c r="DT40" s="3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3">
        <v>0</v>
      </c>
      <c r="EB40" s="1">
        <v>0</v>
      </c>
      <c r="EC40" s="1">
        <v>0</v>
      </c>
      <c r="ED40" s="1">
        <v>0</v>
      </c>
      <c r="EE40" s="1">
        <v>0</v>
      </c>
      <c r="EF40" s="3">
        <v>0</v>
      </c>
      <c r="EG40" s="3">
        <v>0</v>
      </c>
      <c r="EH40" s="3">
        <v>0</v>
      </c>
      <c r="EI40" s="3">
        <v>0</v>
      </c>
      <c r="EJ40" s="1">
        <v>0</v>
      </c>
      <c r="EK40" s="3">
        <v>0</v>
      </c>
      <c r="EL40" s="1">
        <v>0</v>
      </c>
      <c r="EM40" s="3">
        <v>0</v>
      </c>
      <c r="EN40" s="1">
        <v>0</v>
      </c>
      <c r="EO40" s="3">
        <v>0</v>
      </c>
      <c r="EP40" s="1">
        <v>0</v>
      </c>
      <c r="EQ40" s="1">
        <v>0</v>
      </c>
      <c r="ER40" s="1">
        <v>1</v>
      </c>
      <c r="ES40" s="1">
        <v>1</v>
      </c>
      <c r="ET40" s="3">
        <v>0</v>
      </c>
      <c r="EU40" s="1">
        <v>0</v>
      </c>
      <c r="EV40" s="1">
        <v>0</v>
      </c>
      <c r="EW40" s="3">
        <v>0</v>
      </c>
      <c r="EX40" s="1">
        <v>0</v>
      </c>
      <c r="EY40" s="3">
        <v>0</v>
      </c>
      <c r="EZ40" s="3">
        <v>0</v>
      </c>
      <c r="FA40" s="1">
        <v>0</v>
      </c>
      <c r="FB40" s="1">
        <v>0</v>
      </c>
      <c r="FC40" s="1">
        <v>1</v>
      </c>
      <c r="FD40" s="3">
        <v>0</v>
      </c>
      <c r="FE40" s="3">
        <v>0</v>
      </c>
      <c r="FF40" s="3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3">
        <v>0</v>
      </c>
      <c r="FS40" s="7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3">
        <v>0</v>
      </c>
      <c r="FZ40" s="1">
        <v>0</v>
      </c>
      <c r="GA40" s="3">
        <v>0</v>
      </c>
    </row>
    <row r="41" spans="1:183" x14ac:dyDescent="0.25">
      <c r="A41" s="1">
        <v>40</v>
      </c>
      <c r="B41" s="2" t="s">
        <v>49</v>
      </c>
      <c r="C41" s="6">
        <v>2</v>
      </c>
      <c r="D41" s="1">
        <v>80</v>
      </c>
      <c r="E41" s="1">
        <v>60</v>
      </c>
      <c r="F41" s="1">
        <f t="shared" si="2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21"/>
        <v>0.43209876543209874</v>
      </c>
      <c r="O41" s="1">
        <f t="shared" si="22"/>
        <v>-0.33899314188213925</v>
      </c>
      <c r="P41" s="1" t="s">
        <v>38</v>
      </c>
      <c r="Q41" s="1" t="s">
        <v>38</v>
      </c>
      <c r="R41" s="1">
        <v>113</v>
      </c>
      <c r="S41" s="1">
        <f t="shared" si="23"/>
        <v>0.95061728395061729</v>
      </c>
      <c r="T41" s="1">
        <f t="shared" si="24"/>
        <v>1.7125503680674072</v>
      </c>
      <c r="U41" s="1" t="s">
        <v>38</v>
      </c>
      <c r="V41" s="1" t="s">
        <v>38</v>
      </c>
      <c r="W41" s="1">
        <v>94</v>
      </c>
      <c r="X41" s="1">
        <f t="shared" si="25"/>
        <v>0.71604938271604934</v>
      </c>
      <c r="Y41" s="1">
        <f t="shared" si="26"/>
        <v>0.78447116118546956</v>
      </c>
      <c r="Z41" s="1" t="s">
        <v>38</v>
      </c>
      <c r="AA41" s="1" t="s">
        <v>38</v>
      </c>
      <c r="AB41" s="1" t="s">
        <v>36</v>
      </c>
      <c r="AC41" s="1" t="str">
        <f t="shared" si="27"/>
        <v>null</v>
      </c>
      <c r="AD41" s="1" t="str">
        <f t="shared" si="28"/>
        <v>null</v>
      </c>
      <c r="AE41" s="1" t="s">
        <v>36</v>
      </c>
      <c r="AF41" s="1" t="s">
        <v>36</v>
      </c>
      <c r="AG41" s="1" t="s">
        <v>36</v>
      </c>
      <c r="AH41" s="1" t="str">
        <f t="shared" si="29"/>
        <v>null</v>
      </c>
      <c r="AI41" s="1" t="str">
        <f t="shared" si="30"/>
        <v>null</v>
      </c>
      <c r="AJ41" s="1" t="s">
        <v>36</v>
      </c>
      <c r="AK41" s="1" t="s">
        <v>36</v>
      </c>
      <c r="AL41" s="1">
        <f t="shared" si="16"/>
        <v>0.43209876543209874</v>
      </c>
      <c r="AM41" s="1">
        <f t="shared" si="17"/>
        <v>0.69958847736625518</v>
      </c>
      <c r="AN41" s="1">
        <f t="shared" si="18"/>
        <v>0.95061728395061729</v>
      </c>
      <c r="AO41" s="1">
        <f t="shared" si="19"/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3">
        <f t="shared" si="15"/>
        <v>4</v>
      </c>
      <c r="AY41" s="3">
        <v>0</v>
      </c>
      <c r="AZ41" s="3">
        <v>0</v>
      </c>
      <c r="BA41" s="1">
        <v>0</v>
      </c>
      <c r="BB41" s="1">
        <v>0</v>
      </c>
      <c r="BC41" s="3">
        <v>0</v>
      </c>
      <c r="BD41" s="1">
        <v>0</v>
      </c>
      <c r="BE41" s="3">
        <v>0</v>
      </c>
      <c r="BF41" s="3">
        <v>0</v>
      </c>
      <c r="BG41" s="1">
        <v>0</v>
      </c>
      <c r="BH41" s="3">
        <v>0</v>
      </c>
      <c r="BI41" s="1">
        <v>0</v>
      </c>
      <c r="BJ41" s="1">
        <v>0</v>
      </c>
      <c r="BK41" s="1">
        <v>0</v>
      </c>
      <c r="BL41" s="3">
        <v>0</v>
      </c>
      <c r="BM41" s="1">
        <v>0</v>
      </c>
      <c r="BN41" s="1">
        <v>0</v>
      </c>
      <c r="BO41" s="3">
        <v>0</v>
      </c>
      <c r="BP41" s="1">
        <v>1</v>
      </c>
      <c r="BQ41" s="3">
        <v>0</v>
      </c>
      <c r="BR41" s="1">
        <v>0</v>
      </c>
      <c r="BS41" s="1">
        <v>0</v>
      </c>
      <c r="BT41" s="1">
        <v>0</v>
      </c>
      <c r="BU41" s="3">
        <v>0</v>
      </c>
      <c r="BV41" s="1">
        <v>0</v>
      </c>
      <c r="BW41" s="1">
        <v>0</v>
      </c>
      <c r="BX41" s="3">
        <v>0</v>
      </c>
      <c r="BY41" s="3">
        <v>0</v>
      </c>
      <c r="BZ41" s="3">
        <v>0</v>
      </c>
      <c r="CA41" s="3">
        <v>0</v>
      </c>
      <c r="CB41" s="1">
        <v>0</v>
      </c>
      <c r="CC41" s="3">
        <v>0</v>
      </c>
      <c r="CD41" s="1">
        <v>0</v>
      </c>
      <c r="CE41" s="1">
        <v>0</v>
      </c>
      <c r="CF41" s="1">
        <v>1</v>
      </c>
      <c r="CG41" s="3">
        <v>0</v>
      </c>
      <c r="CH41" s="3">
        <v>0</v>
      </c>
      <c r="CI41" s="1">
        <v>0</v>
      </c>
      <c r="CJ41" s="1">
        <v>0</v>
      </c>
      <c r="CK41" s="3">
        <v>0</v>
      </c>
      <c r="CL41" s="3">
        <v>0</v>
      </c>
      <c r="CM41" s="3">
        <v>0</v>
      </c>
      <c r="CN41" s="3">
        <v>0</v>
      </c>
      <c r="CO41" s="1">
        <v>0</v>
      </c>
      <c r="CP41" s="1">
        <v>0</v>
      </c>
      <c r="CQ41" s="3">
        <v>0</v>
      </c>
      <c r="CR41" s="1">
        <v>0</v>
      </c>
      <c r="CS41" s="3">
        <v>0</v>
      </c>
      <c r="CT41" s="3">
        <v>0</v>
      </c>
      <c r="CU41" s="1">
        <v>0</v>
      </c>
      <c r="CV41" s="3">
        <v>0</v>
      </c>
      <c r="CW41" s="1">
        <v>0</v>
      </c>
      <c r="CX41" s="3">
        <v>0</v>
      </c>
      <c r="CY41" s="1">
        <v>0</v>
      </c>
      <c r="CZ41" s="1">
        <v>0</v>
      </c>
      <c r="DA41" s="1">
        <v>0</v>
      </c>
      <c r="DB41" s="3">
        <v>0</v>
      </c>
      <c r="DC41" s="1">
        <v>0</v>
      </c>
      <c r="DD41" s="1">
        <v>0</v>
      </c>
      <c r="DE41" s="3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1</v>
      </c>
      <c r="DN41" s="1">
        <v>1</v>
      </c>
      <c r="DO41" s="1">
        <v>0</v>
      </c>
      <c r="DP41" s="1">
        <v>0</v>
      </c>
      <c r="DQ41" s="1">
        <v>0</v>
      </c>
      <c r="DR41" s="3">
        <v>0</v>
      </c>
      <c r="DS41" s="3">
        <v>0</v>
      </c>
      <c r="DT41" s="3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3">
        <v>0</v>
      </c>
      <c r="EB41" s="1">
        <v>0</v>
      </c>
      <c r="EC41" s="1">
        <v>0</v>
      </c>
      <c r="ED41" s="1">
        <v>0</v>
      </c>
      <c r="EE41" s="1">
        <v>0</v>
      </c>
      <c r="EF41" s="3">
        <v>0</v>
      </c>
      <c r="EG41" s="3">
        <v>0</v>
      </c>
      <c r="EH41" s="3">
        <v>0</v>
      </c>
      <c r="EI41" s="3">
        <v>0</v>
      </c>
      <c r="EJ41" s="1">
        <v>0</v>
      </c>
      <c r="EK41" s="3">
        <v>0</v>
      </c>
      <c r="EL41" s="1">
        <v>0</v>
      </c>
      <c r="EM41" s="3">
        <v>0</v>
      </c>
      <c r="EN41" s="1">
        <v>0</v>
      </c>
      <c r="EO41" s="3">
        <v>0</v>
      </c>
      <c r="EP41" s="1">
        <v>0</v>
      </c>
      <c r="EQ41" s="1">
        <v>0</v>
      </c>
      <c r="ER41" s="1">
        <v>0</v>
      </c>
      <c r="ES41" s="1">
        <v>0</v>
      </c>
      <c r="ET41" s="3">
        <v>0</v>
      </c>
      <c r="EU41" s="1">
        <v>0</v>
      </c>
      <c r="EV41" s="1">
        <v>0</v>
      </c>
      <c r="EW41" s="3">
        <v>0</v>
      </c>
      <c r="EX41" s="1">
        <v>0</v>
      </c>
      <c r="EY41" s="3">
        <v>0</v>
      </c>
      <c r="EZ41" s="3">
        <v>0</v>
      </c>
      <c r="FA41" s="1">
        <v>0</v>
      </c>
      <c r="FB41" s="1">
        <v>0</v>
      </c>
      <c r="FC41" s="1">
        <v>0</v>
      </c>
      <c r="FD41" s="3">
        <v>0</v>
      </c>
      <c r="FE41" s="3">
        <v>0</v>
      </c>
      <c r="FF41" s="3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3">
        <v>0</v>
      </c>
      <c r="FS41" s="7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3">
        <v>0</v>
      </c>
      <c r="FZ41" s="1">
        <v>0</v>
      </c>
      <c r="GA41" s="3">
        <v>0</v>
      </c>
    </row>
    <row r="42" spans="1:183" x14ac:dyDescent="0.25">
      <c r="A42" s="1">
        <v>41</v>
      </c>
      <c r="B42" s="2" t="s">
        <v>50</v>
      </c>
      <c r="C42" s="6">
        <v>2</v>
      </c>
      <c r="D42" s="1">
        <v>80</v>
      </c>
      <c r="E42" s="1">
        <v>45</v>
      </c>
      <c r="F42" s="1">
        <f t="shared" si="2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21"/>
        <v>0.28125</v>
      </c>
      <c r="O42" s="1">
        <f t="shared" si="22"/>
        <v>-1.4774325575076379</v>
      </c>
      <c r="P42" s="1" t="s">
        <v>38</v>
      </c>
      <c r="Q42" s="1" t="s">
        <v>38</v>
      </c>
      <c r="R42" s="1">
        <v>47</v>
      </c>
      <c r="S42" s="1">
        <f t="shared" si="23"/>
        <v>0.46875</v>
      </c>
      <c r="T42" s="1">
        <f t="shared" si="24"/>
        <v>-0.6619224061694754</v>
      </c>
      <c r="U42" s="1" t="s">
        <v>38</v>
      </c>
      <c r="V42" s="1" t="s">
        <v>38</v>
      </c>
      <c r="W42" s="1">
        <v>50</v>
      </c>
      <c r="X42" s="1">
        <f t="shared" si="25"/>
        <v>0.515625</v>
      </c>
      <c r="Y42" s="1">
        <f t="shared" si="26"/>
        <v>-0.45804486833493474</v>
      </c>
      <c r="Z42" s="1" t="s">
        <v>38</v>
      </c>
      <c r="AA42" s="1" t="s">
        <v>38</v>
      </c>
      <c r="AB42" s="1" t="s">
        <v>36</v>
      </c>
      <c r="AC42" s="1" t="str">
        <f t="shared" si="27"/>
        <v>null</v>
      </c>
      <c r="AD42" s="1" t="str">
        <f t="shared" si="28"/>
        <v>null</v>
      </c>
      <c r="AE42" s="1" t="s">
        <v>36</v>
      </c>
      <c r="AF42" s="1" t="s">
        <v>36</v>
      </c>
      <c r="AG42" s="1" t="s">
        <v>36</v>
      </c>
      <c r="AH42" s="1" t="str">
        <f t="shared" si="29"/>
        <v>null</v>
      </c>
      <c r="AI42" s="1" t="str">
        <f t="shared" si="30"/>
        <v>null</v>
      </c>
      <c r="AJ42" s="1" t="s">
        <v>36</v>
      </c>
      <c r="AK42" s="1" t="s">
        <v>36</v>
      </c>
      <c r="AL42" s="1">
        <f t="shared" si="16"/>
        <v>0.28125</v>
      </c>
      <c r="AM42" s="1">
        <f t="shared" si="17"/>
        <v>0.421875</v>
      </c>
      <c r="AN42" s="1">
        <f t="shared" si="18"/>
        <v>0.515625</v>
      </c>
      <c r="AO42" s="1">
        <f t="shared" si="19"/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3">
        <f t="shared" si="15"/>
        <v>6</v>
      </c>
      <c r="AY42" s="3">
        <v>0</v>
      </c>
      <c r="AZ42" s="3">
        <v>0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3">
        <v>0</v>
      </c>
      <c r="BG42" s="1">
        <v>0</v>
      </c>
      <c r="BH42" s="3">
        <v>0</v>
      </c>
      <c r="BI42" s="1">
        <v>0</v>
      </c>
      <c r="BJ42" s="1">
        <v>0</v>
      </c>
      <c r="BK42" s="1">
        <v>0</v>
      </c>
      <c r="BL42" s="3">
        <v>0</v>
      </c>
      <c r="BM42" s="1">
        <v>0</v>
      </c>
      <c r="BN42" s="1">
        <v>0</v>
      </c>
      <c r="BO42" s="3">
        <v>0</v>
      </c>
      <c r="BP42" s="1">
        <v>1</v>
      </c>
      <c r="BQ42" s="3">
        <v>0</v>
      </c>
      <c r="BR42" s="1">
        <v>0</v>
      </c>
      <c r="BS42" s="1">
        <v>0</v>
      </c>
      <c r="BT42" s="1">
        <v>0</v>
      </c>
      <c r="BU42" s="3">
        <v>0</v>
      </c>
      <c r="BV42" s="1">
        <v>0</v>
      </c>
      <c r="BW42" s="1">
        <v>0</v>
      </c>
      <c r="BX42" s="3">
        <v>0</v>
      </c>
      <c r="BY42" s="3">
        <v>0</v>
      </c>
      <c r="BZ42" s="3">
        <v>0</v>
      </c>
      <c r="CA42" s="3">
        <v>0</v>
      </c>
      <c r="CB42" s="1">
        <v>0</v>
      </c>
      <c r="CC42" s="3">
        <v>0</v>
      </c>
      <c r="CD42" s="1">
        <v>0</v>
      </c>
      <c r="CE42" s="1">
        <v>0</v>
      </c>
      <c r="CF42" s="1">
        <v>0</v>
      </c>
      <c r="CG42" s="3">
        <v>0</v>
      </c>
      <c r="CH42" s="3">
        <v>0</v>
      </c>
      <c r="CI42" s="1">
        <v>0</v>
      </c>
      <c r="CJ42" s="1">
        <v>0</v>
      </c>
      <c r="CL42" s="3">
        <v>0</v>
      </c>
      <c r="CM42" s="3">
        <v>0</v>
      </c>
      <c r="CN42" s="3">
        <v>0</v>
      </c>
      <c r="CO42" s="1">
        <v>0</v>
      </c>
      <c r="CP42" s="1">
        <v>0</v>
      </c>
      <c r="CQ42" s="3">
        <v>0</v>
      </c>
      <c r="CR42" s="1">
        <v>1</v>
      </c>
      <c r="CS42" s="3">
        <v>0</v>
      </c>
      <c r="CT42" s="3">
        <v>0</v>
      </c>
      <c r="CU42" s="1">
        <v>0</v>
      </c>
      <c r="CV42" s="3">
        <v>0</v>
      </c>
      <c r="CW42" s="1">
        <v>0</v>
      </c>
      <c r="CX42" s="3">
        <v>0</v>
      </c>
      <c r="CY42" s="1">
        <v>0</v>
      </c>
      <c r="CZ42" s="1">
        <v>0</v>
      </c>
      <c r="DA42" s="1">
        <v>0</v>
      </c>
      <c r="DB42" s="3">
        <v>0</v>
      </c>
      <c r="DC42" s="1">
        <v>0</v>
      </c>
      <c r="DD42" s="1">
        <v>0</v>
      </c>
      <c r="DE42" s="3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3">
        <v>0</v>
      </c>
      <c r="DS42" s="3">
        <v>0</v>
      </c>
      <c r="DT42" s="3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3">
        <v>0</v>
      </c>
      <c r="EB42" s="1">
        <v>0</v>
      </c>
      <c r="EC42" s="1">
        <v>0</v>
      </c>
      <c r="ED42" s="1">
        <v>0</v>
      </c>
      <c r="EE42" s="1">
        <v>0</v>
      </c>
      <c r="EF42" s="3">
        <v>0</v>
      </c>
      <c r="EG42" s="3">
        <v>0</v>
      </c>
      <c r="EH42" s="3">
        <v>0</v>
      </c>
      <c r="EI42" s="3">
        <v>0</v>
      </c>
      <c r="EJ42" s="1">
        <v>0</v>
      </c>
      <c r="EK42" s="3">
        <v>0</v>
      </c>
      <c r="EL42" s="1">
        <v>0</v>
      </c>
      <c r="EM42" s="3">
        <v>0</v>
      </c>
      <c r="EN42" s="1">
        <v>0</v>
      </c>
      <c r="EO42" s="3">
        <v>0</v>
      </c>
      <c r="EP42" s="1">
        <v>0</v>
      </c>
      <c r="EQ42" s="1">
        <v>0</v>
      </c>
      <c r="ER42" s="1">
        <v>1</v>
      </c>
      <c r="ES42" s="1">
        <v>0</v>
      </c>
      <c r="ET42" s="3">
        <v>0</v>
      </c>
      <c r="EU42" s="1">
        <v>0</v>
      </c>
      <c r="EV42" s="1">
        <v>0</v>
      </c>
      <c r="EW42" s="3">
        <v>0</v>
      </c>
      <c r="EX42" s="1">
        <v>0</v>
      </c>
      <c r="EY42" s="3">
        <v>0</v>
      </c>
      <c r="EZ42" s="3">
        <v>0</v>
      </c>
      <c r="FA42" s="1">
        <v>0</v>
      </c>
      <c r="FB42" s="1">
        <v>0</v>
      </c>
      <c r="FC42" s="1">
        <v>0</v>
      </c>
      <c r="FD42" s="3">
        <v>0</v>
      </c>
      <c r="FE42" s="3">
        <v>0</v>
      </c>
      <c r="FF42" s="3">
        <v>0</v>
      </c>
      <c r="FG42" s="1">
        <v>1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3">
        <v>0</v>
      </c>
      <c r="FS42" s="7">
        <v>0</v>
      </c>
      <c r="FT42" s="1">
        <v>0</v>
      </c>
      <c r="FU42" s="1">
        <v>1</v>
      </c>
      <c r="FV42" s="1">
        <v>0</v>
      </c>
      <c r="FW42" s="1">
        <v>0</v>
      </c>
      <c r="FX42" s="1">
        <v>0</v>
      </c>
      <c r="FY42" s="1">
        <v>1</v>
      </c>
      <c r="FZ42" s="1">
        <v>0</v>
      </c>
      <c r="GA42" s="3">
        <v>0</v>
      </c>
    </row>
    <row r="43" spans="1:183" x14ac:dyDescent="0.25">
      <c r="A43" s="1">
        <v>42</v>
      </c>
      <c r="B43" s="2" t="s">
        <v>51</v>
      </c>
      <c r="C43" s="6">
        <v>2</v>
      </c>
      <c r="D43" s="1">
        <v>30</v>
      </c>
      <c r="E43" s="1">
        <v>37</v>
      </c>
      <c r="F43" s="1">
        <f t="shared" si="2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21"/>
        <v>0.45833333333333331</v>
      </c>
      <c r="O43" s="1">
        <f t="shared" si="22"/>
        <v>-0.32507876740990432</v>
      </c>
      <c r="P43" s="1" t="s">
        <v>39</v>
      </c>
      <c r="Q43" s="1" t="s">
        <v>39</v>
      </c>
      <c r="R43" s="1">
        <v>156</v>
      </c>
      <c r="S43" s="1">
        <f t="shared" si="23"/>
        <v>0.2986111111111111</v>
      </c>
      <c r="T43" s="1">
        <f t="shared" si="24"/>
        <v>-1.0351670247131031</v>
      </c>
      <c r="U43" s="1" t="s">
        <v>38</v>
      </c>
      <c r="V43" s="1" t="s">
        <v>38</v>
      </c>
      <c r="W43" s="1">
        <v>133</v>
      </c>
      <c r="X43" s="1">
        <f t="shared" si="25"/>
        <v>0.1388888888888889</v>
      </c>
      <c r="Y43" s="1">
        <f t="shared" si="26"/>
        <v>-1.7452552820163016</v>
      </c>
      <c r="Z43" s="1" t="s">
        <v>39</v>
      </c>
      <c r="AA43" s="1" t="s">
        <v>38</v>
      </c>
      <c r="AB43" s="1" t="s">
        <v>36</v>
      </c>
      <c r="AC43" s="1" t="str">
        <f t="shared" si="27"/>
        <v>null</v>
      </c>
      <c r="AD43" s="1" t="str">
        <f t="shared" si="28"/>
        <v>null</v>
      </c>
      <c r="AE43" s="1" t="s">
        <v>36</v>
      </c>
      <c r="AF43" s="1" t="s">
        <v>36</v>
      </c>
      <c r="AG43" s="1" t="s">
        <v>36</v>
      </c>
      <c r="AH43" s="1" t="str">
        <f t="shared" si="29"/>
        <v>null</v>
      </c>
      <c r="AI43" s="1" t="str">
        <f t="shared" si="30"/>
        <v>null</v>
      </c>
      <c r="AJ43" s="1" t="s">
        <v>36</v>
      </c>
      <c r="AK43" s="1" t="s">
        <v>36</v>
      </c>
      <c r="AL43" s="1">
        <f t="shared" si="16"/>
        <v>0.1388888888888889</v>
      </c>
      <c r="AM43" s="1">
        <f t="shared" si="17"/>
        <v>0.2986111111111111</v>
      </c>
      <c r="AN43" s="1">
        <f t="shared" si="18"/>
        <v>0.45833333333333331</v>
      </c>
      <c r="AO43" s="1">
        <f t="shared" si="19"/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3">
        <f t="shared" si="15"/>
        <v>8</v>
      </c>
      <c r="AY43" s="3">
        <v>0</v>
      </c>
      <c r="AZ43" s="1">
        <v>1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3">
        <v>0</v>
      </c>
      <c r="BG43" s="1">
        <v>0</v>
      </c>
      <c r="BH43" s="3">
        <v>0</v>
      </c>
      <c r="BI43" s="1">
        <v>0</v>
      </c>
      <c r="BJ43" s="1">
        <v>0</v>
      </c>
      <c r="BK43" s="1">
        <v>0</v>
      </c>
      <c r="BL43" s="3">
        <v>0</v>
      </c>
      <c r="BM43" s="1">
        <v>0</v>
      </c>
      <c r="BN43" s="1">
        <v>0</v>
      </c>
      <c r="BO43" s="3">
        <v>0</v>
      </c>
      <c r="BP43" s="1">
        <v>0</v>
      </c>
      <c r="BQ43" s="3">
        <v>0</v>
      </c>
      <c r="BR43" s="1">
        <v>0</v>
      </c>
      <c r="BS43" s="1">
        <v>1</v>
      </c>
      <c r="BT43" s="1">
        <v>0</v>
      </c>
      <c r="BU43" s="3">
        <v>0</v>
      </c>
      <c r="BV43" s="1">
        <v>0</v>
      </c>
      <c r="BW43" s="1">
        <v>1</v>
      </c>
      <c r="BX43" s="3">
        <v>0</v>
      </c>
      <c r="BY43" s="3">
        <v>0</v>
      </c>
      <c r="BZ43" s="3">
        <v>0</v>
      </c>
      <c r="CA43" s="3">
        <v>0</v>
      </c>
      <c r="CB43" s="1">
        <v>0</v>
      </c>
      <c r="CC43" s="3">
        <v>0</v>
      </c>
      <c r="CD43" s="1">
        <v>0</v>
      </c>
      <c r="CE43" s="1">
        <v>0</v>
      </c>
      <c r="CF43" s="1">
        <v>0</v>
      </c>
      <c r="CG43" s="3">
        <v>0</v>
      </c>
      <c r="CH43" s="3">
        <v>0</v>
      </c>
      <c r="CI43" s="1">
        <v>0</v>
      </c>
      <c r="CJ43" s="1">
        <v>0</v>
      </c>
      <c r="CK43" s="1">
        <v>1</v>
      </c>
      <c r="CL43" s="3">
        <v>0</v>
      </c>
      <c r="CM43" s="3">
        <v>0</v>
      </c>
      <c r="CN43" s="3">
        <v>0</v>
      </c>
      <c r="CO43" s="1">
        <v>0</v>
      </c>
      <c r="CP43" s="1">
        <v>0</v>
      </c>
      <c r="CQ43" s="3">
        <v>0</v>
      </c>
      <c r="CR43" s="1">
        <v>0</v>
      </c>
      <c r="CS43" s="1">
        <v>1</v>
      </c>
      <c r="CT43" s="3">
        <v>0</v>
      </c>
      <c r="CU43" s="1">
        <v>0</v>
      </c>
      <c r="CV43" s="3">
        <v>0</v>
      </c>
      <c r="CW43" s="1">
        <v>0</v>
      </c>
      <c r="CX43" s="3">
        <v>0</v>
      </c>
      <c r="CY43" s="1">
        <v>0</v>
      </c>
      <c r="CZ43" s="1">
        <v>0</v>
      </c>
      <c r="DA43" s="1">
        <v>0</v>
      </c>
      <c r="DB43" s="3">
        <v>0</v>
      </c>
      <c r="DC43" s="1">
        <v>0</v>
      </c>
      <c r="DD43" s="1">
        <v>0</v>
      </c>
      <c r="DE43" s="3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3">
        <v>0</v>
      </c>
      <c r="DS43" s="3">
        <v>0</v>
      </c>
      <c r="DT43" s="3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3">
        <v>0</v>
      </c>
      <c r="EB43" s="1">
        <v>0</v>
      </c>
      <c r="EC43" s="1">
        <v>0</v>
      </c>
      <c r="ED43" s="1">
        <v>0</v>
      </c>
      <c r="EE43" s="1">
        <v>0</v>
      </c>
      <c r="EF43" s="3">
        <v>0</v>
      </c>
      <c r="EG43" s="3">
        <v>0</v>
      </c>
      <c r="EH43" s="3">
        <v>0</v>
      </c>
      <c r="EI43" s="3">
        <v>0</v>
      </c>
      <c r="EJ43" s="1">
        <v>0</v>
      </c>
      <c r="EK43" s="3">
        <v>0</v>
      </c>
      <c r="EL43" s="1">
        <v>0</v>
      </c>
      <c r="EM43" s="3">
        <v>1</v>
      </c>
      <c r="EN43" s="1">
        <v>0</v>
      </c>
      <c r="EO43" s="3">
        <v>0</v>
      </c>
      <c r="EP43" s="1">
        <v>0</v>
      </c>
      <c r="EQ43" s="1">
        <v>0</v>
      </c>
      <c r="ER43" s="1">
        <v>1</v>
      </c>
      <c r="ES43" s="1">
        <v>0</v>
      </c>
      <c r="ET43" s="3">
        <v>0</v>
      </c>
      <c r="EU43" s="1">
        <v>0</v>
      </c>
      <c r="EV43" s="1">
        <v>0</v>
      </c>
      <c r="EW43" s="3">
        <v>0</v>
      </c>
      <c r="EX43" s="1">
        <v>0</v>
      </c>
      <c r="EY43" s="3">
        <v>0</v>
      </c>
      <c r="EZ43" s="3">
        <v>0</v>
      </c>
      <c r="FA43" s="1">
        <v>0</v>
      </c>
      <c r="FB43" s="1">
        <v>0</v>
      </c>
      <c r="FC43" s="1">
        <v>0</v>
      </c>
      <c r="FD43" s="3">
        <v>0</v>
      </c>
      <c r="FE43" s="3">
        <v>0</v>
      </c>
      <c r="FF43" s="3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3">
        <v>0</v>
      </c>
      <c r="FS43" s="7">
        <v>0</v>
      </c>
      <c r="FT43" s="1">
        <v>0</v>
      </c>
      <c r="FU43" s="1">
        <v>0</v>
      </c>
      <c r="FV43" s="1">
        <v>0</v>
      </c>
      <c r="FW43" s="1">
        <v>1</v>
      </c>
      <c r="FX43" s="1">
        <v>0</v>
      </c>
      <c r="FY43" s="1">
        <v>0</v>
      </c>
      <c r="FZ43" s="1">
        <v>0</v>
      </c>
      <c r="GA43" s="3">
        <v>0</v>
      </c>
    </row>
    <row r="44" spans="1:183" x14ac:dyDescent="0.25">
      <c r="A44" s="1">
        <v>43</v>
      </c>
      <c r="B44" s="2" t="s">
        <v>52</v>
      </c>
      <c r="C44" s="6">
        <v>2</v>
      </c>
      <c r="D44" s="1">
        <v>60</v>
      </c>
      <c r="E44" s="1">
        <v>45</v>
      </c>
      <c r="F44" s="1">
        <f t="shared" si="2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21"/>
        <v>0.79661016949152541</v>
      </c>
      <c r="O44" s="1">
        <f t="shared" si="22"/>
        <v>1.9287855813945067</v>
      </c>
      <c r="P44" s="1" t="s">
        <v>38</v>
      </c>
      <c r="Q44" s="1" t="s">
        <v>38</v>
      </c>
      <c r="R44" s="1">
        <v>89</v>
      </c>
      <c r="S44" s="1">
        <f t="shared" si="23"/>
        <v>0.67796610169491522</v>
      </c>
      <c r="T44" s="1">
        <f t="shared" si="24"/>
        <v>1.3815784230667021</v>
      </c>
      <c r="U44" s="1" t="s">
        <v>38</v>
      </c>
      <c r="V44" s="1" t="s">
        <v>38</v>
      </c>
      <c r="W44" s="1">
        <v>64</v>
      </c>
      <c r="X44" s="1">
        <f t="shared" si="25"/>
        <v>0.25423728813559321</v>
      </c>
      <c r="Y44" s="1">
        <f t="shared" si="26"/>
        <v>-0.57273285667545704</v>
      </c>
      <c r="Z44" s="1" t="s">
        <v>38</v>
      </c>
      <c r="AA44" s="1" t="s">
        <v>38</v>
      </c>
      <c r="AB44" s="1" t="s">
        <v>36</v>
      </c>
      <c r="AC44" s="1" t="str">
        <f t="shared" si="27"/>
        <v>null</v>
      </c>
      <c r="AD44" s="1" t="str">
        <f t="shared" si="28"/>
        <v>null</v>
      </c>
      <c r="AE44" s="1" t="s">
        <v>36</v>
      </c>
      <c r="AF44" s="1" t="s">
        <v>36</v>
      </c>
      <c r="AG44" s="1" t="s">
        <v>36</v>
      </c>
      <c r="AH44" s="1" t="str">
        <f t="shared" si="29"/>
        <v>null</v>
      </c>
      <c r="AI44" s="1" t="str">
        <f t="shared" si="30"/>
        <v>null</v>
      </c>
      <c r="AJ44" s="1" t="s">
        <v>36</v>
      </c>
      <c r="AK44" s="1" t="s">
        <v>36</v>
      </c>
      <c r="AL44" s="1">
        <f t="shared" si="16"/>
        <v>0.25423728813559321</v>
      </c>
      <c r="AM44" s="1">
        <f t="shared" si="17"/>
        <v>0.57627118644067798</v>
      </c>
      <c r="AN44" s="1">
        <f t="shared" si="18"/>
        <v>0.79661016949152541</v>
      </c>
      <c r="AO44" s="1">
        <f t="shared" si="19"/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3">
        <f t="shared" si="15"/>
        <v>5</v>
      </c>
      <c r="AY44" s="3">
        <v>0</v>
      </c>
      <c r="AZ44" s="1">
        <v>0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3">
        <v>0</v>
      </c>
      <c r="BG44" s="1">
        <v>1</v>
      </c>
      <c r="BH44" s="3">
        <v>0</v>
      </c>
      <c r="BI44" s="1">
        <v>0</v>
      </c>
      <c r="BJ44" s="1">
        <v>0</v>
      </c>
      <c r="BK44" s="1">
        <v>0</v>
      </c>
      <c r="BL44" s="3">
        <v>0</v>
      </c>
      <c r="BM44" s="1">
        <v>0</v>
      </c>
      <c r="BN44" s="1">
        <v>0</v>
      </c>
      <c r="BO44" s="3">
        <v>0</v>
      </c>
      <c r="BP44" s="1">
        <v>0</v>
      </c>
      <c r="BQ44" s="3">
        <v>0</v>
      </c>
      <c r="BR44" s="1">
        <v>0</v>
      </c>
      <c r="BS44" s="1">
        <v>0</v>
      </c>
      <c r="BT44" s="1">
        <v>0</v>
      </c>
      <c r="BU44" s="3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1">
        <v>0</v>
      </c>
      <c r="CC44" s="3">
        <v>0</v>
      </c>
      <c r="CD44" s="1">
        <v>0</v>
      </c>
      <c r="CE44" s="1">
        <v>0</v>
      </c>
      <c r="CF44" s="1">
        <v>0</v>
      </c>
      <c r="CG44" s="3">
        <v>0</v>
      </c>
      <c r="CH44" s="3">
        <v>0</v>
      </c>
      <c r="CI44" s="1">
        <v>0</v>
      </c>
      <c r="CJ44" s="1">
        <v>0</v>
      </c>
      <c r="CK44" s="1">
        <v>0</v>
      </c>
      <c r="CL44" s="3">
        <v>0</v>
      </c>
      <c r="CM44" s="3">
        <v>0</v>
      </c>
      <c r="CN44" s="3">
        <v>0</v>
      </c>
      <c r="CO44" s="1">
        <v>0</v>
      </c>
      <c r="CP44" s="1">
        <v>0</v>
      </c>
      <c r="CQ44" s="3">
        <v>0</v>
      </c>
      <c r="CR44" s="1">
        <v>1</v>
      </c>
      <c r="CS44" s="3">
        <v>0</v>
      </c>
      <c r="CT44" s="3">
        <v>0</v>
      </c>
      <c r="CU44" s="1">
        <v>0</v>
      </c>
      <c r="CV44" s="3">
        <v>0</v>
      </c>
      <c r="CW44" s="1">
        <v>0</v>
      </c>
      <c r="CX44" s="3">
        <v>0</v>
      </c>
      <c r="CY44" s="1">
        <v>0</v>
      </c>
      <c r="CZ44" s="1">
        <v>0</v>
      </c>
      <c r="DA44" s="1">
        <v>0</v>
      </c>
      <c r="DB44" s="3">
        <v>0</v>
      </c>
      <c r="DC44" s="1">
        <v>0</v>
      </c>
      <c r="DD44" s="1">
        <v>0</v>
      </c>
      <c r="DE44" s="3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3">
        <v>0</v>
      </c>
      <c r="DS44" s="3">
        <v>0</v>
      </c>
      <c r="DT44" s="3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3">
        <v>0</v>
      </c>
      <c r="EB44" s="1">
        <v>0</v>
      </c>
      <c r="EC44" s="1">
        <v>0</v>
      </c>
      <c r="ED44" s="1">
        <v>0</v>
      </c>
      <c r="EE44" s="1">
        <v>0</v>
      </c>
      <c r="EF44" s="3">
        <v>0</v>
      </c>
      <c r="EG44" s="3">
        <v>0</v>
      </c>
      <c r="EH44" s="3">
        <v>0</v>
      </c>
      <c r="EI44" s="3">
        <v>0</v>
      </c>
      <c r="EJ44" s="1">
        <v>0</v>
      </c>
      <c r="EK44" s="3">
        <v>0</v>
      </c>
      <c r="EL44" s="1">
        <v>0</v>
      </c>
      <c r="EM44" s="3">
        <v>0</v>
      </c>
      <c r="EN44" s="1">
        <v>0</v>
      </c>
      <c r="EO44" s="3">
        <v>0</v>
      </c>
      <c r="EP44" s="1">
        <v>0</v>
      </c>
      <c r="EQ44" s="1">
        <v>0</v>
      </c>
      <c r="ER44" s="1">
        <v>1</v>
      </c>
      <c r="ES44" s="1">
        <v>1</v>
      </c>
      <c r="ET44" s="3">
        <v>0</v>
      </c>
      <c r="EU44" s="1">
        <v>0</v>
      </c>
      <c r="EV44" s="1">
        <v>0</v>
      </c>
      <c r="EW44" s="3">
        <v>0</v>
      </c>
      <c r="EX44" s="1">
        <v>0</v>
      </c>
      <c r="EY44" s="3">
        <v>0</v>
      </c>
      <c r="EZ44" s="3">
        <v>0</v>
      </c>
      <c r="FA44" s="1">
        <v>0</v>
      </c>
      <c r="FB44" s="1">
        <v>0</v>
      </c>
      <c r="FC44" s="1">
        <v>0</v>
      </c>
      <c r="FD44" s="3">
        <v>0</v>
      </c>
      <c r="FE44" s="3">
        <v>0</v>
      </c>
      <c r="FF44" s="3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3">
        <v>0</v>
      </c>
      <c r="FS44" s="7">
        <v>0</v>
      </c>
      <c r="FT44" s="1">
        <v>0</v>
      </c>
      <c r="FU44" s="1">
        <v>0</v>
      </c>
      <c r="FV44" s="1">
        <v>1</v>
      </c>
      <c r="FW44" s="1">
        <v>0</v>
      </c>
      <c r="FX44" s="1">
        <v>0</v>
      </c>
      <c r="FY44" s="1">
        <v>0</v>
      </c>
      <c r="FZ44" s="1">
        <v>0</v>
      </c>
      <c r="GA44" s="3">
        <v>0</v>
      </c>
    </row>
    <row r="45" spans="1:183" x14ac:dyDescent="0.25">
      <c r="A45" s="1">
        <v>44</v>
      </c>
      <c r="B45" s="2" t="s">
        <v>53</v>
      </c>
      <c r="C45" s="6">
        <v>2</v>
      </c>
      <c r="D45" s="1">
        <v>100</v>
      </c>
      <c r="E45" s="1">
        <v>52</v>
      </c>
      <c r="F45" s="1">
        <f t="shared" si="2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21"/>
        <v>-9.2436974789915971E-2</v>
      </c>
      <c r="O45" s="1">
        <f t="shared" si="22"/>
        <v>-1.8424065054169498</v>
      </c>
      <c r="P45" s="1" t="s">
        <v>38</v>
      </c>
      <c r="Q45" s="1" t="s">
        <v>39</v>
      </c>
      <c r="R45" s="1">
        <v>31</v>
      </c>
      <c r="S45" s="1">
        <f t="shared" si="23"/>
        <v>-6.7226890756302518E-2</v>
      </c>
      <c r="T45" s="1">
        <f t="shared" si="24"/>
        <v>-1.7407658375932857</v>
      </c>
      <c r="U45" s="1" t="s">
        <v>39</v>
      </c>
      <c r="V45" s="1" t="s">
        <v>39</v>
      </c>
      <c r="W45" s="1">
        <v>32</v>
      </c>
      <c r="X45" s="1">
        <f t="shared" si="25"/>
        <v>-5.8823529411764705E-2</v>
      </c>
      <c r="Y45" s="1">
        <f t="shared" si="26"/>
        <v>-1.7068856149853977</v>
      </c>
      <c r="Z45" s="1" t="s">
        <v>38</v>
      </c>
      <c r="AA45" s="1" t="s">
        <v>38</v>
      </c>
      <c r="AB45" s="1" t="s">
        <v>36</v>
      </c>
      <c r="AC45" s="1" t="str">
        <f t="shared" si="27"/>
        <v>null</v>
      </c>
      <c r="AD45" s="1" t="str">
        <f t="shared" si="28"/>
        <v>null</v>
      </c>
      <c r="AE45" s="1" t="s">
        <v>36</v>
      </c>
      <c r="AF45" s="1" t="s">
        <v>36</v>
      </c>
      <c r="AG45" s="1" t="s">
        <v>36</v>
      </c>
      <c r="AH45" s="1" t="str">
        <f t="shared" si="29"/>
        <v>null</v>
      </c>
      <c r="AI45" s="1" t="str">
        <f t="shared" si="30"/>
        <v>null</v>
      </c>
      <c r="AJ45" s="1" t="s">
        <v>36</v>
      </c>
      <c r="AK45" s="1" t="s">
        <v>36</v>
      </c>
      <c r="AL45" s="1">
        <f t="shared" si="16"/>
        <v>-9.2436974789915971E-2</v>
      </c>
      <c r="AM45" s="1">
        <f t="shared" si="17"/>
        <v>-7.2829131652661069E-2</v>
      </c>
      <c r="AN45" s="1">
        <f t="shared" si="18"/>
        <v>-5.8823529411764705E-2</v>
      </c>
      <c r="AO45" s="1">
        <f t="shared" si="19"/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3">
        <f t="shared" si="15"/>
        <v>6</v>
      </c>
      <c r="AY45" s="3">
        <v>0</v>
      </c>
      <c r="AZ45" s="1">
        <v>0</v>
      </c>
      <c r="BA45" s="1">
        <v>0</v>
      </c>
      <c r="BB45" s="1">
        <v>0</v>
      </c>
      <c r="BC45" s="3">
        <v>0</v>
      </c>
      <c r="BD45" s="1">
        <v>0</v>
      </c>
      <c r="BE45" s="3">
        <v>0</v>
      </c>
      <c r="BF45" s="3">
        <v>0</v>
      </c>
      <c r="BG45" s="1">
        <v>0</v>
      </c>
      <c r="BH45" s="3">
        <v>0</v>
      </c>
      <c r="BI45" s="1">
        <v>0</v>
      </c>
      <c r="BJ45" s="1">
        <v>0</v>
      </c>
      <c r="BK45" s="1">
        <v>0</v>
      </c>
      <c r="BL45" s="3">
        <v>0</v>
      </c>
      <c r="BM45" s="1">
        <v>0</v>
      </c>
      <c r="BN45" s="1">
        <v>0</v>
      </c>
      <c r="BO45" s="3">
        <v>0</v>
      </c>
      <c r="BP45" s="1">
        <v>1</v>
      </c>
      <c r="BQ45" s="3">
        <v>0</v>
      </c>
      <c r="BR45" s="1">
        <v>0</v>
      </c>
      <c r="BS45" s="1">
        <v>0</v>
      </c>
      <c r="BT45" s="1">
        <v>0</v>
      </c>
      <c r="BU45" s="3">
        <v>0</v>
      </c>
      <c r="BV45" s="1">
        <v>0</v>
      </c>
      <c r="BW45" s="1">
        <v>0</v>
      </c>
      <c r="BX45" s="3">
        <v>0</v>
      </c>
      <c r="BY45" s="1">
        <v>1</v>
      </c>
      <c r="BZ45" s="3">
        <v>0</v>
      </c>
      <c r="CA45" s="3">
        <v>0</v>
      </c>
      <c r="CB45" s="1">
        <v>0</v>
      </c>
      <c r="CC45" s="3">
        <v>0</v>
      </c>
      <c r="CD45" s="1">
        <v>0</v>
      </c>
      <c r="CE45" s="1">
        <v>0</v>
      </c>
      <c r="CF45" s="1">
        <v>0</v>
      </c>
      <c r="CG45" s="3">
        <v>0</v>
      </c>
      <c r="CH45" s="1">
        <v>1</v>
      </c>
      <c r="CI45" s="1">
        <v>0</v>
      </c>
      <c r="CJ45" s="1">
        <v>0</v>
      </c>
      <c r="CK45" s="1">
        <v>0</v>
      </c>
      <c r="CL45" s="3">
        <v>0</v>
      </c>
      <c r="CM45" s="3">
        <v>0</v>
      </c>
      <c r="CN45" s="3">
        <v>0</v>
      </c>
      <c r="CO45" s="1">
        <v>0</v>
      </c>
      <c r="CP45" s="1">
        <v>0</v>
      </c>
      <c r="CQ45" s="3">
        <v>0</v>
      </c>
      <c r="CR45" s="1">
        <v>1</v>
      </c>
      <c r="CS45" s="3">
        <v>0</v>
      </c>
      <c r="CT45" s="3">
        <v>0</v>
      </c>
      <c r="CU45" s="1">
        <v>0</v>
      </c>
      <c r="CV45" s="3">
        <v>0</v>
      </c>
      <c r="CW45" s="1">
        <v>0</v>
      </c>
      <c r="CX45" s="3">
        <v>0</v>
      </c>
      <c r="CY45" s="1">
        <v>0</v>
      </c>
      <c r="CZ45" s="1">
        <v>0</v>
      </c>
      <c r="DA45" s="1">
        <v>0</v>
      </c>
      <c r="DB45" s="3">
        <v>0</v>
      </c>
      <c r="DC45" s="1">
        <v>0</v>
      </c>
      <c r="DD45" s="1">
        <v>0</v>
      </c>
      <c r="DE45" s="3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3">
        <v>0</v>
      </c>
      <c r="DS45" s="3">
        <v>0</v>
      </c>
      <c r="DT45" s="3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3">
        <v>0</v>
      </c>
      <c r="EB45" s="1">
        <v>0</v>
      </c>
      <c r="EC45" s="1">
        <v>0</v>
      </c>
      <c r="ED45" s="1">
        <v>0</v>
      </c>
      <c r="EE45" s="1">
        <v>0</v>
      </c>
      <c r="EF45" s="3">
        <v>0</v>
      </c>
      <c r="EG45" s="3">
        <v>0</v>
      </c>
      <c r="EH45" s="3">
        <v>0</v>
      </c>
      <c r="EI45" s="3">
        <v>0</v>
      </c>
      <c r="EJ45" s="1">
        <v>0</v>
      </c>
      <c r="EK45" s="3">
        <v>0</v>
      </c>
      <c r="EL45" s="1">
        <v>0</v>
      </c>
      <c r="EM45" s="3">
        <v>0</v>
      </c>
      <c r="EN45" s="1">
        <v>0</v>
      </c>
      <c r="EO45" s="3">
        <v>0</v>
      </c>
      <c r="EP45" s="1">
        <v>0</v>
      </c>
      <c r="EQ45" s="1">
        <v>0</v>
      </c>
      <c r="ER45" s="1">
        <v>0</v>
      </c>
      <c r="ES45" s="1">
        <v>0</v>
      </c>
      <c r="ET45" s="3">
        <v>0</v>
      </c>
      <c r="EU45" s="1">
        <v>0</v>
      </c>
      <c r="EV45" s="1">
        <v>0</v>
      </c>
      <c r="EW45" s="3">
        <v>0</v>
      </c>
      <c r="EX45" s="1">
        <v>0</v>
      </c>
      <c r="EY45" s="3">
        <v>0</v>
      </c>
      <c r="EZ45" s="3">
        <v>0</v>
      </c>
      <c r="FA45" s="1">
        <v>0</v>
      </c>
      <c r="FB45" s="1">
        <v>0</v>
      </c>
      <c r="FC45" s="1">
        <v>1</v>
      </c>
      <c r="FD45" s="3">
        <v>0</v>
      </c>
      <c r="FE45" s="3">
        <v>0</v>
      </c>
      <c r="FF45" s="3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3">
        <v>0</v>
      </c>
      <c r="FS45" s="7">
        <v>0</v>
      </c>
      <c r="FT45" s="1">
        <v>0</v>
      </c>
      <c r="FU45" s="1">
        <v>1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3">
        <v>0</v>
      </c>
    </row>
    <row r="46" spans="1:183" x14ac:dyDescent="0.25">
      <c r="A46" s="1">
        <v>45</v>
      </c>
      <c r="B46" s="2" t="s">
        <v>54</v>
      </c>
      <c r="C46" s="6">
        <v>2</v>
      </c>
      <c r="D46" s="1">
        <v>70</v>
      </c>
      <c r="E46" s="1">
        <v>52</v>
      </c>
      <c r="F46" s="1">
        <f t="shared" si="2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21"/>
        <v>0.38</v>
      </c>
      <c r="O46" s="1">
        <f t="shared" si="22"/>
        <v>0.20705402696332079</v>
      </c>
      <c r="P46" s="1" t="s">
        <v>38</v>
      </c>
      <c r="Q46" s="1" t="s">
        <v>38</v>
      </c>
      <c r="R46" s="1">
        <v>49</v>
      </c>
      <c r="S46" s="1">
        <f t="shared" si="23"/>
        <v>0.6</v>
      </c>
      <c r="T46" s="1">
        <f t="shared" si="24"/>
        <v>1.1946834122131422</v>
      </c>
      <c r="U46" s="1" t="s">
        <v>38</v>
      </c>
      <c r="V46" s="1" t="s">
        <v>38</v>
      </c>
      <c r="W46" s="1">
        <v>48</v>
      </c>
      <c r="X46" s="1">
        <f t="shared" si="25"/>
        <v>0.57999999999999996</v>
      </c>
      <c r="Y46" s="1">
        <f t="shared" si="26"/>
        <v>1.1048989226449768</v>
      </c>
      <c r="Z46" s="1" t="s">
        <v>38</v>
      </c>
      <c r="AA46" s="1" t="s">
        <v>38</v>
      </c>
      <c r="AB46" s="1" t="s">
        <v>36</v>
      </c>
      <c r="AC46" s="1" t="str">
        <f t="shared" si="27"/>
        <v>null</v>
      </c>
      <c r="AD46" s="1" t="str">
        <f t="shared" si="28"/>
        <v>null</v>
      </c>
      <c r="AE46" s="1" t="s">
        <v>36</v>
      </c>
      <c r="AF46" s="1" t="s">
        <v>36</v>
      </c>
      <c r="AG46" s="1" t="s">
        <v>36</v>
      </c>
      <c r="AH46" s="1" t="str">
        <f t="shared" si="29"/>
        <v>null</v>
      </c>
      <c r="AI46" s="1" t="str">
        <f t="shared" si="30"/>
        <v>null</v>
      </c>
      <c r="AJ46" s="1" t="s">
        <v>36</v>
      </c>
      <c r="AK46" s="1" t="s">
        <v>36</v>
      </c>
      <c r="AL46" s="1">
        <f t="shared" si="16"/>
        <v>0.38</v>
      </c>
      <c r="AM46" s="1">
        <f t="shared" si="17"/>
        <v>0.52</v>
      </c>
      <c r="AN46" s="1">
        <f t="shared" si="18"/>
        <v>0.6</v>
      </c>
      <c r="AO46" s="1">
        <f t="shared" si="19"/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3">
        <f t="shared" si="15"/>
        <v>2</v>
      </c>
      <c r="AY46" s="3">
        <v>0</v>
      </c>
      <c r="AZ46" s="1">
        <v>0</v>
      </c>
      <c r="BA46" s="1">
        <v>0</v>
      </c>
      <c r="BB46" s="1">
        <v>0</v>
      </c>
      <c r="BC46" s="3">
        <v>0</v>
      </c>
      <c r="BD46" s="1">
        <v>0</v>
      </c>
      <c r="BE46" s="3">
        <v>0</v>
      </c>
      <c r="BF46" s="3">
        <v>0</v>
      </c>
      <c r="BG46" s="1">
        <v>0</v>
      </c>
      <c r="BH46" s="3">
        <v>0</v>
      </c>
      <c r="BI46" s="1">
        <v>0</v>
      </c>
      <c r="BJ46" s="1">
        <v>0</v>
      </c>
      <c r="BK46" s="1">
        <v>0</v>
      </c>
      <c r="BL46" s="3">
        <v>0</v>
      </c>
      <c r="BM46" s="1">
        <v>0</v>
      </c>
      <c r="BN46" s="1">
        <v>0</v>
      </c>
      <c r="BO46" s="3">
        <v>0</v>
      </c>
      <c r="BP46" s="1">
        <v>0</v>
      </c>
      <c r="BQ46" s="3">
        <v>0</v>
      </c>
      <c r="BR46" s="1">
        <v>0</v>
      </c>
      <c r="BS46" s="1">
        <v>0</v>
      </c>
      <c r="BT46" s="1">
        <v>0</v>
      </c>
      <c r="BU46" s="3">
        <v>0</v>
      </c>
      <c r="BV46" s="1">
        <v>0</v>
      </c>
      <c r="BW46" s="1">
        <v>0</v>
      </c>
      <c r="BX46" s="3">
        <v>0</v>
      </c>
      <c r="BY46" s="1">
        <v>0</v>
      </c>
      <c r="BZ46" s="3">
        <v>0</v>
      </c>
      <c r="CA46" s="3">
        <v>0</v>
      </c>
      <c r="CB46" s="1">
        <v>1</v>
      </c>
      <c r="CC46" s="3">
        <v>0</v>
      </c>
      <c r="CD46" s="1">
        <v>0</v>
      </c>
      <c r="CE46" s="1">
        <v>0</v>
      </c>
      <c r="CF46" s="1">
        <v>0</v>
      </c>
      <c r="CG46" s="3">
        <v>0</v>
      </c>
      <c r="CH46" s="1">
        <v>0</v>
      </c>
      <c r="CI46" s="1">
        <v>0</v>
      </c>
      <c r="CJ46" s="1">
        <v>0</v>
      </c>
      <c r="CK46" s="1">
        <v>0</v>
      </c>
      <c r="CL46" s="3">
        <v>0</v>
      </c>
      <c r="CM46" s="3">
        <v>0</v>
      </c>
      <c r="CN46" s="3">
        <v>0</v>
      </c>
      <c r="CO46" s="1">
        <v>0</v>
      </c>
      <c r="CP46" s="1">
        <v>0</v>
      </c>
      <c r="CQ46" s="3">
        <v>0</v>
      </c>
      <c r="CR46" s="1">
        <v>0</v>
      </c>
      <c r="CS46" s="3">
        <v>0</v>
      </c>
      <c r="CT46" s="3">
        <v>0</v>
      </c>
      <c r="CU46" s="1">
        <v>0</v>
      </c>
      <c r="CV46" s="3">
        <v>0</v>
      </c>
      <c r="CW46" s="1">
        <v>0</v>
      </c>
      <c r="CX46" s="3">
        <v>0</v>
      </c>
      <c r="CY46" s="1">
        <v>0</v>
      </c>
      <c r="CZ46" s="1">
        <v>0</v>
      </c>
      <c r="DA46" s="1">
        <v>0</v>
      </c>
      <c r="DB46" s="3">
        <v>0</v>
      </c>
      <c r="DC46" s="1">
        <v>0</v>
      </c>
      <c r="DD46" s="1">
        <v>0</v>
      </c>
      <c r="DE46" s="3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3">
        <v>0</v>
      </c>
      <c r="DS46" s="3">
        <v>0</v>
      </c>
      <c r="DT46" s="3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3">
        <v>0</v>
      </c>
      <c r="EB46" s="1">
        <v>0</v>
      </c>
      <c r="EC46" s="1">
        <v>0</v>
      </c>
      <c r="ED46" s="1">
        <v>0</v>
      </c>
      <c r="EE46" s="1">
        <v>0</v>
      </c>
      <c r="EF46" s="3">
        <v>0</v>
      </c>
      <c r="EG46" s="3">
        <v>0</v>
      </c>
      <c r="EH46" s="3">
        <v>0</v>
      </c>
      <c r="EI46" s="3">
        <v>0</v>
      </c>
      <c r="EJ46" s="1">
        <v>0</v>
      </c>
      <c r="EK46" s="3">
        <v>0</v>
      </c>
      <c r="EL46" s="1">
        <v>0</v>
      </c>
      <c r="EM46" s="3">
        <v>0</v>
      </c>
      <c r="EN46" s="1">
        <v>0</v>
      </c>
      <c r="EO46" s="3">
        <v>0</v>
      </c>
      <c r="EP46" s="1">
        <v>0</v>
      </c>
      <c r="EQ46" s="1">
        <v>0</v>
      </c>
      <c r="ER46" s="1">
        <v>1</v>
      </c>
      <c r="ES46" s="1">
        <v>0</v>
      </c>
      <c r="ET46" s="3">
        <v>0</v>
      </c>
      <c r="EU46" s="1">
        <v>0</v>
      </c>
      <c r="EV46" s="1">
        <v>0</v>
      </c>
      <c r="EW46" s="3">
        <v>0</v>
      </c>
      <c r="EX46" s="1">
        <v>0</v>
      </c>
      <c r="EY46" s="3">
        <v>0</v>
      </c>
      <c r="EZ46" s="3">
        <v>0</v>
      </c>
      <c r="FA46" s="1">
        <v>0</v>
      </c>
      <c r="FB46" s="1">
        <v>0</v>
      </c>
      <c r="FC46" s="1">
        <v>0</v>
      </c>
      <c r="FD46" s="3">
        <v>0</v>
      </c>
      <c r="FE46" s="3">
        <v>0</v>
      </c>
      <c r="FF46" s="3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3">
        <v>0</v>
      </c>
      <c r="FS46" s="7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3">
        <v>0</v>
      </c>
    </row>
    <row r="47" spans="1:183" x14ac:dyDescent="0.25">
      <c r="A47" s="1">
        <v>46</v>
      </c>
      <c r="B47" s="2" t="s">
        <v>55</v>
      </c>
      <c r="C47" s="6">
        <v>2</v>
      </c>
      <c r="D47" s="1">
        <v>40</v>
      </c>
      <c r="E47" s="1">
        <v>37</v>
      </c>
      <c r="F47" s="1">
        <f t="shared" si="2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21"/>
        <v>-0.23684210526315788</v>
      </c>
      <c r="O47" s="1">
        <f t="shared" si="22"/>
        <v>-2.7036248320660436</v>
      </c>
      <c r="P47" s="1" t="s">
        <v>39</v>
      </c>
      <c r="Q47" s="1" t="s">
        <v>39</v>
      </c>
      <c r="R47" s="1">
        <v>81</v>
      </c>
      <c r="S47" s="1">
        <f t="shared" si="23"/>
        <v>0.26315789473684209</v>
      </c>
      <c r="T47" s="1">
        <f t="shared" si="24"/>
        <v>-0.88590113039389862</v>
      </c>
      <c r="U47" s="1" t="s">
        <v>39</v>
      </c>
      <c r="V47" s="1" t="s">
        <v>39</v>
      </c>
      <c r="W47" s="1">
        <v>84</v>
      </c>
      <c r="X47" s="1">
        <f t="shared" si="25"/>
        <v>0.34210526315789475</v>
      </c>
      <c r="Y47" s="1">
        <f t="shared" si="26"/>
        <v>-0.59889212486671783</v>
      </c>
      <c r="Z47" s="1" t="s">
        <v>39</v>
      </c>
      <c r="AA47" s="1" t="s">
        <v>39</v>
      </c>
      <c r="AB47" s="1" t="s">
        <v>36</v>
      </c>
      <c r="AC47" s="1" t="str">
        <f t="shared" si="27"/>
        <v>null</v>
      </c>
      <c r="AD47" s="1" t="str">
        <f t="shared" si="28"/>
        <v>null</v>
      </c>
      <c r="AE47" s="1" t="s">
        <v>36</v>
      </c>
      <c r="AF47" s="1" t="s">
        <v>36</v>
      </c>
      <c r="AG47" s="1" t="s">
        <v>36</v>
      </c>
      <c r="AH47" s="1" t="str">
        <f t="shared" si="29"/>
        <v>null</v>
      </c>
      <c r="AI47" s="1" t="str">
        <f t="shared" si="30"/>
        <v>null</v>
      </c>
      <c r="AJ47" s="1" t="s">
        <v>36</v>
      </c>
      <c r="AK47" s="1" t="s">
        <v>36</v>
      </c>
      <c r="AL47" s="1">
        <f t="shared" si="16"/>
        <v>-0.23684210526315788</v>
      </c>
      <c r="AM47" s="1">
        <f t="shared" si="17"/>
        <v>0.12280701754385966</v>
      </c>
      <c r="AN47" s="1">
        <f t="shared" si="18"/>
        <v>0.34210526315789475</v>
      </c>
      <c r="AO47" s="1">
        <f t="shared" si="19"/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3">
        <f t="shared" si="15"/>
        <v>4</v>
      </c>
      <c r="AY47" s="3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3">
        <v>0</v>
      </c>
      <c r="BF47" s="3">
        <v>0</v>
      </c>
      <c r="BG47" s="1">
        <v>0</v>
      </c>
      <c r="BH47" s="3">
        <v>0</v>
      </c>
      <c r="BI47" s="1">
        <v>0</v>
      </c>
      <c r="BJ47" s="1">
        <v>0</v>
      </c>
      <c r="BK47" s="1">
        <v>0</v>
      </c>
      <c r="BL47" s="3">
        <v>0</v>
      </c>
      <c r="BM47" s="1">
        <v>0</v>
      </c>
      <c r="BN47" s="1">
        <v>0</v>
      </c>
      <c r="BO47" s="3">
        <v>0</v>
      </c>
      <c r="BP47" s="1">
        <v>1</v>
      </c>
      <c r="BQ47" s="3">
        <v>0</v>
      </c>
      <c r="BR47" s="1">
        <v>0</v>
      </c>
      <c r="BS47" s="1">
        <v>0</v>
      </c>
      <c r="BT47" s="1">
        <v>0</v>
      </c>
      <c r="BU47" s="3">
        <v>0</v>
      </c>
      <c r="BV47" s="1">
        <v>0</v>
      </c>
      <c r="BW47" s="1">
        <v>0</v>
      </c>
      <c r="BX47" s="3">
        <v>0</v>
      </c>
      <c r="BY47" s="1">
        <v>0</v>
      </c>
      <c r="BZ47" s="3">
        <v>0</v>
      </c>
      <c r="CA47" s="3">
        <v>0</v>
      </c>
      <c r="CB47" s="1">
        <v>0</v>
      </c>
      <c r="CC47" s="3">
        <v>0</v>
      </c>
      <c r="CD47" s="1">
        <v>0</v>
      </c>
      <c r="CE47" s="1">
        <v>0</v>
      </c>
      <c r="CF47" s="1">
        <v>0</v>
      </c>
      <c r="CG47" s="3">
        <v>0</v>
      </c>
      <c r="CH47" s="1">
        <v>0</v>
      </c>
      <c r="CI47" s="1">
        <v>0</v>
      </c>
      <c r="CJ47" s="1">
        <v>0</v>
      </c>
      <c r="CK47" s="1">
        <v>0</v>
      </c>
      <c r="CL47" s="3">
        <v>0</v>
      </c>
      <c r="CM47" s="3">
        <v>0</v>
      </c>
      <c r="CN47" s="3">
        <v>0</v>
      </c>
      <c r="CO47" s="1">
        <v>0</v>
      </c>
      <c r="CP47" s="1">
        <v>1</v>
      </c>
      <c r="CQ47" s="3">
        <v>0</v>
      </c>
      <c r="CR47" s="1">
        <v>0</v>
      </c>
      <c r="CS47" s="3">
        <v>0</v>
      </c>
      <c r="CT47" s="3">
        <v>0</v>
      </c>
      <c r="CU47" s="1">
        <v>0</v>
      </c>
      <c r="CV47" s="3">
        <v>0</v>
      </c>
      <c r="CW47" s="1">
        <v>0</v>
      </c>
      <c r="CX47" s="3">
        <v>0</v>
      </c>
      <c r="CY47" s="1">
        <v>0</v>
      </c>
      <c r="CZ47" s="1">
        <v>0</v>
      </c>
      <c r="DA47" s="1">
        <v>0</v>
      </c>
      <c r="DB47" s="3">
        <v>0</v>
      </c>
      <c r="DC47" s="1">
        <v>0</v>
      </c>
      <c r="DD47" s="1">
        <v>0</v>
      </c>
      <c r="DE47" s="3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3">
        <v>0</v>
      </c>
      <c r="DS47" s="3">
        <v>0</v>
      </c>
      <c r="DT47" s="3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3">
        <v>0</v>
      </c>
      <c r="EB47" s="1">
        <v>0</v>
      </c>
      <c r="EC47" s="1">
        <v>0</v>
      </c>
      <c r="ED47" s="1">
        <v>0</v>
      </c>
      <c r="EE47" s="1">
        <v>0</v>
      </c>
      <c r="EF47" s="3">
        <v>0</v>
      </c>
      <c r="EG47" s="3">
        <v>0</v>
      </c>
      <c r="EH47" s="3">
        <v>0</v>
      </c>
      <c r="EI47" s="3">
        <v>0</v>
      </c>
      <c r="EJ47" s="1">
        <v>0</v>
      </c>
      <c r="EK47" s="3">
        <v>0</v>
      </c>
      <c r="EL47" s="1">
        <v>0</v>
      </c>
      <c r="EM47" s="3">
        <v>0</v>
      </c>
      <c r="EN47" s="1">
        <v>0</v>
      </c>
      <c r="EO47" s="3">
        <v>0</v>
      </c>
      <c r="EP47" s="1">
        <v>0</v>
      </c>
      <c r="EQ47" s="1">
        <v>0</v>
      </c>
      <c r="ER47" s="1">
        <v>1</v>
      </c>
      <c r="ES47" s="1">
        <v>0</v>
      </c>
      <c r="ET47" s="3">
        <v>0</v>
      </c>
      <c r="EU47" s="1">
        <v>0</v>
      </c>
      <c r="EV47" s="1">
        <v>0</v>
      </c>
      <c r="EW47" s="3">
        <v>0</v>
      </c>
      <c r="EX47" s="1">
        <v>0</v>
      </c>
      <c r="EY47" s="3">
        <v>0</v>
      </c>
      <c r="EZ47" s="3">
        <v>0</v>
      </c>
      <c r="FA47" s="1">
        <v>0</v>
      </c>
      <c r="FB47" s="1">
        <v>0</v>
      </c>
      <c r="FC47" s="1">
        <v>0</v>
      </c>
      <c r="FD47" s="3">
        <v>0</v>
      </c>
      <c r="FE47" s="3">
        <v>0</v>
      </c>
      <c r="FF47" s="3">
        <v>0</v>
      </c>
      <c r="FG47" s="1">
        <v>1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3">
        <v>0</v>
      </c>
      <c r="FS47" s="7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3">
        <v>0</v>
      </c>
    </row>
    <row r="48" spans="1:183" x14ac:dyDescent="0.25">
      <c r="A48" s="1">
        <v>47</v>
      </c>
      <c r="B48" s="2" t="s">
        <v>56</v>
      </c>
      <c r="C48" s="6">
        <v>2</v>
      </c>
      <c r="D48" s="1">
        <v>60</v>
      </c>
      <c r="E48" s="1">
        <v>52</v>
      </c>
      <c r="F48" s="1">
        <f t="shared" si="2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21"/>
        <v>null</v>
      </c>
      <c r="O48" s="1" t="str">
        <f t="shared" si="22"/>
        <v>null</v>
      </c>
      <c r="P48" s="1" t="s">
        <v>36</v>
      </c>
      <c r="Q48" s="1" t="s">
        <v>36</v>
      </c>
      <c r="R48" s="1" t="s">
        <v>36</v>
      </c>
      <c r="S48" s="1" t="str">
        <f t="shared" si="23"/>
        <v>null</v>
      </c>
      <c r="T48" s="1" t="str">
        <f t="shared" si="24"/>
        <v>null</v>
      </c>
      <c r="U48" s="1" t="s">
        <v>38</v>
      </c>
      <c r="V48" s="1" t="s">
        <v>38</v>
      </c>
      <c r="W48" s="1" t="s">
        <v>36</v>
      </c>
      <c r="X48" s="1" t="str">
        <f t="shared" si="25"/>
        <v>null</v>
      </c>
      <c r="Y48" s="1" t="str">
        <f t="shared" si="26"/>
        <v>null</v>
      </c>
      <c r="Z48" s="1" t="s">
        <v>38</v>
      </c>
      <c r="AA48" s="1" t="s">
        <v>38</v>
      </c>
      <c r="AB48" s="1" t="s">
        <v>36</v>
      </c>
      <c r="AC48" s="1" t="str">
        <f t="shared" si="27"/>
        <v>null</v>
      </c>
      <c r="AD48" s="1" t="str">
        <f t="shared" si="28"/>
        <v>null</v>
      </c>
      <c r="AE48" s="1" t="s">
        <v>36</v>
      </c>
      <c r="AF48" s="1" t="s">
        <v>36</v>
      </c>
      <c r="AG48" s="1" t="s">
        <v>36</v>
      </c>
      <c r="AH48" s="1" t="str">
        <f t="shared" si="29"/>
        <v>null</v>
      </c>
      <c r="AI48" s="1" t="str">
        <f t="shared" si="30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3">
        <f t="shared" si="15"/>
        <v>4</v>
      </c>
      <c r="AY48" s="3">
        <v>0</v>
      </c>
      <c r="AZ48" s="1">
        <v>0</v>
      </c>
      <c r="BA48" s="1">
        <v>0</v>
      </c>
      <c r="BB48" s="1">
        <v>0</v>
      </c>
      <c r="BC48" s="3">
        <v>0</v>
      </c>
      <c r="BD48" s="1">
        <v>0</v>
      </c>
      <c r="BE48" s="3">
        <v>0</v>
      </c>
      <c r="BF48" s="3">
        <v>0</v>
      </c>
      <c r="BG48" s="1">
        <v>0</v>
      </c>
      <c r="BH48" s="3">
        <v>0</v>
      </c>
      <c r="BI48" s="1">
        <v>0</v>
      </c>
      <c r="BJ48" s="1">
        <v>0</v>
      </c>
      <c r="BK48" s="1">
        <v>0</v>
      </c>
      <c r="BL48" s="3">
        <v>0</v>
      </c>
      <c r="BM48" s="1">
        <v>0</v>
      </c>
      <c r="BN48" s="1">
        <v>0</v>
      </c>
      <c r="BO48" s="3">
        <v>0</v>
      </c>
      <c r="BP48" s="1">
        <v>0</v>
      </c>
      <c r="BQ48" s="3">
        <v>0</v>
      </c>
      <c r="BR48" s="1">
        <v>0</v>
      </c>
      <c r="BS48" s="1">
        <v>0</v>
      </c>
      <c r="BT48" s="1">
        <v>0</v>
      </c>
      <c r="BU48" s="3">
        <v>0</v>
      </c>
      <c r="BV48" s="1">
        <v>0</v>
      </c>
      <c r="BW48" s="1">
        <v>0</v>
      </c>
      <c r="BX48" s="3">
        <v>0</v>
      </c>
      <c r="BY48" s="1">
        <v>0</v>
      </c>
      <c r="BZ48" s="3">
        <v>0</v>
      </c>
      <c r="CA48" s="3">
        <v>0</v>
      </c>
      <c r="CB48" s="1">
        <v>1</v>
      </c>
      <c r="CC48" s="3">
        <v>0</v>
      </c>
      <c r="CD48" s="1">
        <v>0</v>
      </c>
      <c r="CE48" s="1">
        <v>0</v>
      </c>
      <c r="CF48" s="1">
        <v>1</v>
      </c>
      <c r="CG48" s="3">
        <v>0</v>
      </c>
      <c r="CH48" s="1">
        <v>0</v>
      </c>
      <c r="CI48" s="1">
        <v>0</v>
      </c>
      <c r="CJ48" s="1">
        <v>0</v>
      </c>
      <c r="CK48" s="1">
        <v>0</v>
      </c>
      <c r="CL48" s="3">
        <v>0</v>
      </c>
      <c r="CM48" s="3">
        <v>0</v>
      </c>
      <c r="CN48" s="3">
        <v>0</v>
      </c>
      <c r="CO48" s="1">
        <v>0</v>
      </c>
      <c r="CP48" s="1">
        <v>0</v>
      </c>
      <c r="CQ48" s="3">
        <v>0</v>
      </c>
      <c r="CR48" s="1">
        <v>0</v>
      </c>
      <c r="CS48" s="3">
        <v>0</v>
      </c>
      <c r="CT48" s="3">
        <v>0</v>
      </c>
      <c r="CU48" s="1">
        <v>0</v>
      </c>
      <c r="CV48" s="3">
        <v>0</v>
      </c>
      <c r="CW48" s="1">
        <v>0</v>
      </c>
      <c r="CX48" s="3">
        <v>0</v>
      </c>
      <c r="CY48" s="1">
        <v>0</v>
      </c>
      <c r="CZ48" s="1">
        <v>0</v>
      </c>
      <c r="DA48" s="1">
        <v>0</v>
      </c>
      <c r="DB48" s="3">
        <v>0</v>
      </c>
      <c r="DC48" s="1">
        <v>0</v>
      </c>
      <c r="DD48" s="1">
        <v>0</v>
      </c>
      <c r="DE48" s="3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1</v>
      </c>
      <c r="DO48" s="1">
        <v>0</v>
      </c>
      <c r="DP48" s="1">
        <v>0</v>
      </c>
      <c r="DQ48" s="1">
        <v>0</v>
      </c>
      <c r="DR48" s="3">
        <v>0</v>
      </c>
      <c r="DS48" s="3">
        <v>0</v>
      </c>
      <c r="DT48" s="3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3">
        <v>0</v>
      </c>
      <c r="EB48" s="1">
        <v>0</v>
      </c>
      <c r="EC48" s="1">
        <v>0</v>
      </c>
      <c r="ED48" s="1">
        <v>0</v>
      </c>
      <c r="EE48" s="1">
        <v>0</v>
      </c>
      <c r="EF48" s="3">
        <v>0</v>
      </c>
      <c r="EG48" s="3">
        <v>0</v>
      </c>
      <c r="EH48" s="3">
        <v>0</v>
      </c>
      <c r="EI48" s="3">
        <v>0</v>
      </c>
      <c r="EJ48" s="1">
        <v>0</v>
      </c>
      <c r="EK48" s="3">
        <v>0</v>
      </c>
      <c r="EL48" s="1">
        <v>0</v>
      </c>
      <c r="EM48" s="3">
        <v>0</v>
      </c>
      <c r="EN48" s="1">
        <v>0</v>
      </c>
      <c r="EO48" s="3">
        <v>0</v>
      </c>
      <c r="EP48" s="1">
        <v>0</v>
      </c>
      <c r="EQ48" s="1">
        <v>0</v>
      </c>
      <c r="ER48" s="1">
        <v>0</v>
      </c>
      <c r="ES48" s="1">
        <v>0</v>
      </c>
      <c r="ET48" s="1">
        <v>1</v>
      </c>
      <c r="EU48" s="1">
        <v>0</v>
      </c>
      <c r="EV48" s="1">
        <v>0</v>
      </c>
      <c r="EW48" s="3">
        <v>0</v>
      </c>
      <c r="EX48" s="1">
        <v>0</v>
      </c>
      <c r="EY48" s="3">
        <v>0</v>
      </c>
      <c r="EZ48" s="3">
        <v>0</v>
      </c>
      <c r="FA48" s="1">
        <v>0</v>
      </c>
      <c r="FB48" s="1">
        <v>0</v>
      </c>
      <c r="FC48" s="1">
        <v>0</v>
      </c>
      <c r="FD48" s="3">
        <v>0</v>
      </c>
      <c r="FE48" s="3">
        <v>0</v>
      </c>
      <c r="FF48" s="3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3">
        <v>0</v>
      </c>
      <c r="FS48" s="7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3">
        <v>0</v>
      </c>
    </row>
    <row r="49" spans="1:183" x14ac:dyDescent="0.25">
      <c r="A49" s="1">
        <v>48</v>
      </c>
      <c r="B49" s="2" t="s">
        <v>57</v>
      </c>
      <c r="C49" s="6">
        <v>2</v>
      </c>
      <c r="D49" s="1">
        <v>30</v>
      </c>
      <c r="E49" s="1">
        <v>30</v>
      </c>
      <c r="F49" s="1">
        <f t="shared" si="2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21"/>
        <v>null</v>
      </c>
      <c r="O49" s="1" t="str">
        <f t="shared" si="22"/>
        <v>null</v>
      </c>
      <c r="P49" s="1" t="s">
        <v>36</v>
      </c>
      <c r="Q49" s="1" t="s">
        <v>36</v>
      </c>
      <c r="R49" s="1">
        <v>22</v>
      </c>
      <c r="S49" s="1">
        <f t="shared" si="23"/>
        <v>0.59459459459459463</v>
      </c>
      <c r="T49" s="1">
        <f t="shared" si="24"/>
        <v>0.54547608082471633</v>
      </c>
      <c r="U49" s="1" t="s">
        <v>38</v>
      </c>
      <c r="V49" s="1" t="s">
        <v>39</v>
      </c>
      <c r="W49" s="1">
        <v>27</v>
      </c>
      <c r="X49" s="1">
        <f t="shared" si="25"/>
        <v>0.72972972972972971</v>
      </c>
      <c r="Y49" s="1">
        <f t="shared" si="26"/>
        <v>1.2632077661203955</v>
      </c>
      <c r="Z49" s="1" t="s">
        <v>38</v>
      </c>
      <c r="AA49" s="1" t="s">
        <v>38</v>
      </c>
      <c r="AB49" s="1" t="s">
        <v>36</v>
      </c>
      <c r="AC49" s="1" t="str">
        <f t="shared" si="27"/>
        <v>null</v>
      </c>
      <c r="AD49" s="1" t="str">
        <f t="shared" si="28"/>
        <v>null</v>
      </c>
      <c r="AE49" s="1" t="s">
        <v>36</v>
      </c>
      <c r="AF49" s="1" t="s">
        <v>36</v>
      </c>
      <c r="AG49" s="1" t="s">
        <v>36</v>
      </c>
      <c r="AH49" s="1" t="str">
        <f t="shared" si="29"/>
        <v>null</v>
      </c>
      <c r="AI49" s="1" t="str">
        <f t="shared" si="30"/>
        <v>null</v>
      </c>
      <c r="AJ49" s="1" t="s">
        <v>36</v>
      </c>
      <c r="AK49" s="1" t="s">
        <v>36</v>
      </c>
      <c r="AL49" s="1">
        <f>MIN(N49,S49,X49,AH49,AC49)</f>
        <v>0.59459459459459463</v>
      </c>
      <c r="AM49" s="1">
        <f>AVERAGE(N49,S49,X49,AH49,AC49)</f>
        <v>0.66216216216216217</v>
      </c>
      <c r="AN49" s="1">
        <f>MAX(N49,S49,X49,AH49,AC49)</f>
        <v>0.72972972972972971</v>
      </c>
      <c r="AO49" s="1">
        <f>AN49-AL49</f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3">
        <f t="shared" si="15"/>
        <v>2</v>
      </c>
      <c r="AY49" s="3">
        <v>0</v>
      </c>
      <c r="AZ49" s="1">
        <v>0</v>
      </c>
      <c r="BA49" s="1">
        <v>0</v>
      </c>
      <c r="BB49" s="1">
        <v>0</v>
      </c>
      <c r="BC49" s="3">
        <v>0</v>
      </c>
      <c r="BD49" s="1">
        <v>0</v>
      </c>
      <c r="BE49" s="3">
        <v>0</v>
      </c>
      <c r="BF49" s="3">
        <v>0</v>
      </c>
      <c r="BG49" s="1">
        <v>0</v>
      </c>
      <c r="BH49" s="3">
        <v>0</v>
      </c>
      <c r="BI49" s="1">
        <v>0</v>
      </c>
      <c r="BJ49" s="1">
        <v>0</v>
      </c>
      <c r="BK49" s="1">
        <v>0</v>
      </c>
      <c r="BL49" s="3">
        <v>0</v>
      </c>
      <c r="BM49" s="1">
        <v>0</v>
      </c>
      <c r="BN49" s="1">
        <v>0</v>
      </c>
      <c r="BO49" s="3">
        <v>0</v>
      </c>
      <c r="BP49" s="1">
        <v>0</v>
      </c>
      <c r="BQ49" s="3">
        <v>0</v>
      </c>
      <c r="BR49" s="1">
        <v>0</v>
      </c>
      <c r="BS49" s="1">
        <v>0</v>
      </c>
      <c r="BT49" s="1">
        <v>0</v>
      </c>
      <c r="BU49" s="3">
        <v>0</v>
      </c>
      <c r="BV49" s="1">
        <v>0</v>
      </c>
      <c r="BW49" s="1">
        <v>0</v>
      </c>
      <c r="BX49" s="3">
        <v>0</v>
      </c>
      <c r="BY49" s="1">
        <v>0</v>
      </c>
      <c r="BZ49" s="3">
        <v>0</v>
      </c>
      <c r="CA49" s="3">
        <v>0</v>
      </c>
      <c r="CB49" s="1">
        <v>0</v>
      </c>
      <c r="CC49" s="3">
        <v>0</v>
      </c>
      <c r="CD49" s="1">
        <v>0</v>
      </c>
      <c r="CE49" s="1">
        <v>0</v>
      </c>
      <c r="CF49" s="1">
        <v>0</v>
      </c>
      <c r="CG49" s="3">
        <v>0</v>
      </c>
      <c r="CH49" s="1">
        <v>0</v>
      </c>
      <c r="CI49" s="1">
        <v>0</v>
      </c>
      <c r="CJ49" s="1">
        <v>0</v>
      </c>
      <c r="CK49" s="1">
        <v>0</v>
      </c>
      <c r="CL49" s="3">
        <v>0</v>
      </c>
      <c r="CM49" s="3">
        <v>0</v>
      </c>
      <c r="CN49" s="3">
        <v>0</v>
      </c>
      <c r="CO49" s="1">
        <v>0</v>
      </c>
      <c r="CP49" s="1">
        <v>0</v>
      </c>
      <c r="CQ49" s="3">
        <v>0</v>
      </c>
      <c r="CR49" s="1">
        <v>1</v>
      </c>
      <c r="CS49" s="3">
        <v>0</v>
      </c>
      <c r="CT49" s="3">
        <v>0</v>
      </c>
      <c r="CU49" s="1">
        <v>0</v>
      </c>
      <c r="CV49" s="3">
        <v>0</v>
      </c>
      <c r="CW49" s="1">
        <v>0</v>
      </c>
      <c r="CX49" s="3">
        <v>0</v>
      </c>
      <c r="CY49" s="1">
        <v>0</v>
      </c>
      <c r="CZ49" s="1">
        <v>0</v>
      </c>
      <c r="DA49" s="1">
        <v>0</v>
      </c>
      <c r="DB49" s="3">
        <v>0</v>
      </c>
      <c r="DC49" s="1">
        <v>0</v>
      </c>
      <c r="DD49" s="1">
        <v>0</v>
      </c>
      <c r="DE49" s="3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3">
        <v>0</v>
      </c>
      <c r="DS49" s="3">
        <v>0</v>
      </c>
      <c r="DT49" s="3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3">
        <v>0</v>
      </c>
      <c r="EB49" s="1">
        <v>0</v>
      </c>
      <c r="EC49" s="1">
        <v>0</v>
      </c>
      <c r="ED49" s="1">
        <v>0</v>
      </c>
      <c r="EE49" s="1">
        <v>0</v>
      </c>
      <c r="EF49" s="3">
        <v>0</v>
      </c>
      <c r="EG49" s="3">
        <v>0</v>
      </c>
      <c r="EH49" s="3">
        <v>0</v>
      </c>
      <c r="EI49" s="3">
        <v>0</v>
      </c>
      <c r="EJ49" s="1">
        <v>0</v>
      </c>
      <c r="EK49" s="3">
        <v>0</v>
      </c>
      <c r="EL49" s="1">
        <v>0</v>
      </c>
      <c r="EM49" s="3">
        <v>0</v>
      </c>
      <c r="EN49" s="1">
        <v>0</v>
      </c>
      <c r="EO49" s="3">
        <v>0</v>
      </c>
      <c r="EP49" s="1">
        <v>0</v>
      </c>
      <c r="EQ49" s="1">
        <v>0</v>
      </c>
      <c r="ER49" s="1">
        <v>0</v>
      </c>
      <c r="ES49" s="1">
        <v>0</v>
      </c>
      <c r="ET49" s="3">
        <v>0</v>
      </c>
      <c r="EU49" s="1">
        <v>0</v>
      </c>
      <c r="EV49" s="1">
        <v>0</v>
      </c>
      <c r="EW49" s="3">
        <v>0</v>
      </c>
      <c r="EX49" s="1">
        <v>0</v>
      </c>
      <c r="EY49" s="3">
        <v>0</v>
      </c>
      <c r="EZ49" s="3">
        <v>0</v>
      </c>
      <c r="FA49" s="1">
        <v>0</v>
      </c>
      <c r="FB49" s="1">
        <v>0</v>
      </c>
      <c r="FC49" s="1">
        <v>0</v>
      </c>
      <c r="FD49" s="3">
        <v>0</v>
      </c>
      <c r="FE49" s="3">
        <v>0</v>
      </c>
      <c r="FF49" s="3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1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3">
        <v>0</v>
      </c>
      <c r="FS49" s="7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3">
        <v>0</v>
      </c>
    </row>
    <row r="50" spans="1:183" x14ac:dyDescent="0.25">
      <c r="A50" s="1">
        <v>49</v>
      </c>
      <c r="B50" s="2" t="s">
        <v>58</v>
      </c>
      <c r="C50" s="6">
        <v>2</v>
      </c>
      <c r="D50" s="1">
        <v>210</v>
      </c>
      <c r="E50" s="1">
        <v>105</v>
      </c>
      <c r="F50" s="1">
        <f t="shared" si="2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21"/>
        <v>null</v>
      </c>
      <c r="O50" s="1" t="str">
        <f t="shared" si="22"/>
        <v>null</v>
      </c>
      <c r="P50" s="1" t="s">
        <v>38</v>
      </c>
      <c r="Q50" s="1" t="s">
        <v>38</v>
      </c>
      <c r="R50" s="1" t="s">
        <v>36</v>
      </c>
      <c r="S50" s="1" t="str">
        <f t="shared" si="23"/>
        <v>null</v>
      </c>
      <c r="T50" s="1" t="str">
        <f t="shared" si="24"/>
        <v>null</v>
      </c>
      <c r="U50" s="1" t="s">
        <v>38</v>
      </c>
      <c r="V50" s="1" t="s">
        <v>38</v>
      </c>
      <c r="W50" s="1" t="s">
        <v>36</v>
      </c>
      <c r="X50" s="1" t="str">
        <f t="shared" si="25"/>
        <v>null</v>
      </c>
      <c r="Y50" s="1" t="str">
        <f t="shared" si="26"/>
        <v>null</v>
      </c>
      <c r="Z50" s="1" t="s">
        <v>38</v>
      </c>
      <c r="AA50" s="1" t="s">
        <v>38</v>
      </c>
      <c r="AB50" s="1" t="s">
        <v>36</v>
      </c>
      <c r="AC50" s="1" t="str">
        <f t="shared" si="27"/>
        <v>null</v>
      </c>
      <c r="AD50" s="1" t="str">
        <f t="shared" si="28"/>
        <v>null</v>
      </c>
      <c r="AE50" s="1" t="s">
        <v>36</v>
      </c>
      <c r="AF50" s="1" t="s">
        <v>36</v>
      </c>
      <c r="AG50" s="1" t="s">
        <v>36</v>
      </c>
      <c r="AH50" s="1" t="str">
        <f t="shared" si="29"/>
        <v>null</v>
      </c>
      <c r="AI50" s="1" t="str">
        <f t="shared" si="30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3">
        <f t="shared" si="15"/>
        <v>9</v>
      </c>
      <c r="AY50" s="3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1</v>
      </c>
      <c r="BF50" s="3">
        <v>0</v>
      </c>
      <c r="BG50" s="1">
        <v>0</v>
      </c>
      <c r="BH50" s="3">
        <v>0</v>
      </c>
      <c r="BI50" s="1">
        <v>0</v>
      </c>
      <c r="BJ50" s="1">
        <v>0</v>
      </c>
      <c r="BK50" s="1">
        <v>0</v>
      </c>
      <c r="BL50" s="3">
        <v>0</v>
      </c>
      <c r="BM50" s="1">
        <v>0</v>
      </c>
      <c r="BN50" s="1">
        <v>0</v>
      </c>
      <c r="BO50" s="3">
        <v>0</v>
      </c>
      <c r="BP50" s="1">
        <v>0</v>
      </c>
      <c r="BQ50" s="3">
        <v>0</v>
      </c>
      <c r="BR50" s="1">
        <v>0</v>
      </c>
      <c r="BS50" s="1">
        <v>0</v>
      </c>
      <c r="BT50" s="1">
        <v>0</v>
      </c>
      <c r="BU50" s="3">
        <v>0</v>
      </c>
      <c r="BV50" s="1">
        <v>0</v>
      </c>
      <c r="BW50" s="1">
        <v>0</v>
      </c>
      <c r="BX50" s="3">
        <v>0</v>
      </c>
      <c r="BY50" s="1">
        <v>0</v>
      </c>
      <c r="BZ50" s="1">
        <v>1</v>
      </c>
      <c r="CA50" s="3">
        <v>0</v>
      </c>
      <c r="CB50" s="1">
        <v>0</v>
      </c>
      <c r="CC50" s="3">
        <v>0</v>
      </c>
      <c r="CD50" s="1">
        <v>0</v>
      </c>
      <c r="CE50" s="1">
        <v>0</v>
      </c>
      <c r="CF50" s="1">
        <v>0</v>
      </c>
      <c r="CG50" s="3">
        <v>0</v>
      </c>
      <c r="CH50" s="1">
        <v>0</v>
      </c>
      <c r="CI50" s="1">
        <v>0</v>
      </c>
      <c r="CJ50" s="1">
        <v>0</v>
      </c>
      <c r="CK50" s="1">
        <v>0</v>
      </c>
      <c r="CL50" s="1">
        <v>1</v>
      </c>
      <c r="CM50" s="3">
        <v>0</v>
      </c>
      <c r="CN50" s="3">
        <v>0</v>
      </c>
      <c r="CO50" s="1">
        <v>0</v>
      </c>
      <c r="CP50" s="1">
        <v>0</v>
      </c>
      <c r="CQ50" s="3">
        <v>0</v>
      </c>
      <c r="CR50" s="1">
        <v>1</v>
      </c>
      <c r="CS50" s="3">
        <v>0</v>
      </c>
      <c r="CT50" s="3">
        <v>0</v>
      </c>
      <c r="CU50" s="1">
        <v>0</v>
      </c>
      <c r="CV50" s="3">
        <v>0</v>
      </c>
      <c r="CW50" s="1">
        <v>0</v>
      </c>
      <c r="CX50" s="3">
        <v>0</v>
      </c>
      <c r="CY50" s="1">
        <v>0</v>
      </c>
      <c r="CZ50" s="1">
        <v>0</v>
      </c>
      <c r="DA50" s="1">
        <v>0</v>
      </c>
      <c r="DB50" s="3">
        <v>0</v>
      </c>
      <c r="DC50" s="1">
        <v>0</v>
      </c>
      <c r="DD50" s="1">
        <v>0</v>
      </c>
      <c r="DE50" s="3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1</v>
      </c>
      <c r="DO50" s="1">
        <v>0</v>
      </c>
      <c r="DP50" s="1">
        <v>0</v>
      </c>
      <c r="DQ50" s="1">
        <v>0</v>
      </c>
      <c r="DR50" s="3">
        <v>0</v>
      </c>
      <c r="DS50" s="3">
        <v>0</v>
      </c>
      <c r="DT50" s="3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3">
        <v>0</v>
      </c>
      <c r="EB50" s="1">
        <v>0</v>
      </c>
      <c r="EC50" s="1">
        <v>0</v>
      </c>
      <c r="ED50" s="1">
        <v>0</v>
      </c>
      <c r="EE50" s="1">
        <v>0</v>
      </c>
      <c r="EF50" s="3">
        <v>0</v>
      </c>
      <c r="EG50" s="3">
        <v>0</v>
      </c>
      <c r="EH50" s="3">
        <v>0</v>
      </c>
      <c r="EI50" s="3">
        <v>0</v>
      </c>
      <c r="EJ50" s="1">
        <v>0</v>
      </c>
      <c r="EK50" s="3">
        <v>0</v>
      </c>
      <c r="EL50" s="1">
        <v>0</v>
      </c>
      <c r="EM50" s="3">
        <v>0</v>
      </c>
      <c r="EN50" s="1">
        <v>0</v>
      </c>
      <c r="EO50" s="3">
        <v>0</v>
      </c>
      <c r="EP50" s="1">
        <v>0</v>
      </c>
      <c r="EQ50" s="1">
        <v>0</v>
      </c>
      <c r="ER50" s="1">
        <v>1</v>
      </c>
      <c r="ES50" s="1">
        <v>1</v>
      </c>
      <c r="ET50" s="3">
        <v>0</v>
      </c>
      <c r="EU50" s="1">
        <v>0</v>
      </c>
      <c r="EV50" s="1">
        <v>0</v>
      </c>
      <c r="EW50" s="3">
        <v>0</v>
      </c>
      <c r="EX50" s="1">
        <v>0</v>
      </c>
      <c r="EY50" s="3">
        <v>0</v>
      </c>
      <c r="EZ50" s="3">
        <v>0</v>
      </c>
      <c r="FA50" s="1">
        <v>0</v>
      </c>
      <c r="FB50" s="1">
        <v>0</v>
      </c>
      <c r="FC50" s="1">
        <v>0</v>
      </c>
      <c r="FD50" s="3">
        <v>0</v>
      </c>
      <c r="FE50" s="3">
        <v>0</v>
      </c>
      <c r="FF50" s="3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3">
        <v>0</v>
      </c>
      <c r="FS50" s="7">
        <v>0</v>
      </c>
      <c r="FT50" s="1">
        <v>0</v>
      </c>
      <c r="FU50" s="1">
        <v>1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3">
        <v>0</v>
      </c>
    </row>
    <row r="51" spans="1:183" x14ac:dyDescent="0.25">
      <c r="A51" s="1">
        <v>50</v>
      </c>
      <c r="B51" s="2" t="s">
        <v>59</v>
      </c>
      <c r="C51" s="6">
        <v>2</v>
      </c>
      <c r="D51" s="1">
        <v>40</v>
      </c>
      <c r="E51" s="1">
        <v>45</v>
      </c>
      <c r="F51" s="1">
        <f t="shared" si="2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21"/>
        <v>0.36734693877551022</v>
      </c>
      <c r="O51" s="1">
        <f t="shared" si="22"/>
        <v>-0.56774792030663368</v>
      </c>
      <c r="P51" s="1" t="s">
        <v>38</v>
      </c>
      <c r="Q51" s="1" t="s">
        <v>39</v>
      </c>
      <c r="R51" s="1" t="s">
        <v>36</v>
      </c>
      <c r="S51" s="1" t="str">
        <f t="shared" si="23"/>
        <v>null</v>
      </c>
      <c r="T51" s="1" t="str">
        <f t="shared" si="24"/>
        <v>null</v>
      </c>
      <c r="U51" s="1" t="s">
        <v>36</v>
      </c>
      <c r="V51" s="1" t="s">
        <v>36</v>
      </c>
      <c r="W51" s="1">
        <v>38</v>
      </c>
      <c r="X51" s="1">
        <f t="shared" si="25"/>
        <v>0.61224489795918369</v>
      </c>
      <c r="Y51" s="1">
        <f t="shared" si="26"/>
        <v>0.64022637821811879</v>
      </c>
      <c r="Z51" s="1" t="s">
        <v>38</v>
      </c>
      <c r="AA51" s="1" t="s">
        <v>39</v>
      </c>
      <c r="AB51" s="1" t="s">
        <v>36</v>
      </c>
      <c r="AC51" s="1" t="str">
        <f t="shared" si="27"/>
        <v>null</v>
      </c>
      <c r="AD51" s="1" t="str">
        <f t="shared" si="28"/>
        <v>null</v>
      </c>
      <c r="AE51" s="1" t="s">
        <v>36</v>
      </c>
      <c r="AF51" s="1" t="s">
        <v>36</v>
      </c>
      <c r="AG51" s="1" t="s">
        <v>36</v>
      </c>
      <c r="AH51" s="1" t="str">
        <f t="shared" si="29"/>
        <v>null</v>
      </c>
      <c r="AI51" s="1" t="str">
        <f t="shared" si="30"/>
        <v>null</v>
      </c>
      <c r="AJ51" s="1" t="s">
        <v>36</v>
      </c>
      <c r="AK51" s="1" t="s">
        <v>36</v>
      </c>
      <c r="AL51" s="1">
        <f>MIN(N51,S51,X51,AH51,AC51)</f>
        <v>0.36734693877551022</v>
      </c>
      <c r="AM51" s="1">
        <f>AVERAGE(N51,S51,X51,AH51,AC51)</f>
        <v>0.48979591836734693</v>
      </c>
      <c r="AN51" s="1">
        <f>MAX(N51,S51,X51,AH51,AC51)</f>
        <v>0.61224489795918369</v>
      </c>
      <c r="AO51" s="1">
        <f>AN51-AL51</f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3">
        <f t="shared" si="15"/>
        <v>0</v>
      </c>
      <c r="AY51" s="3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3">
        <v>0</v>
      </c>
      <c r="BG51" s="1">
        <v>0</v>
      </c>
      <c r="BH51" s="3">
        <v>0</v>
      </c>
      <c r="BI51" s="1">
        <v>0</v>
      </c>
      <c r="BJ51" s="1">
        <v>0</v>
      </c>
      <c r="BK51" s="1">
        <v>0</v>
      </c>
      <c r="BL51" s="3">
        <v>0</v>
      </c>
      <c r="BM51" s="1">
        <v>0</v>
      </c>
      <c r="BN51" s="1">
        <v>0</v>
      </c>
      <c r="BO51" s="3">
        <v>0</v>
      </c>
      <c r="BP51" s="1">
        <v>0</v>
      </c>
      <c r="BQ51" s="3">
        <v>0</v>
      </c>
      <c r="BR51" s="1">
        <v>0</v>
      </c>
      <c r="BS51" s="1">
        <v>0</v>
      </c>
      <c r="BT51" s="1">
        <v>0</v>
      </c>
      <c r="BU51" s="3">
        <v>0</v>
      </c>
      <c r="BV51" s="1">
        <v>0</v>
      </c>
      <c r="BW51" s="1">
        <v>0</v>
      </c>
      <c r="BX51" s="3">
        <v>0</v>
      </c>
      <c r="BY51" s="1">
        <v>0</v>
      </c>
      <c r="BZ51" s="1">
        <v>0</v>
      </c>
      <c r="CA51" s="3">
        <v>0</v>
      </c>
      <c r="CB51" s="1">
        <v>0</v>
      </c>
      <c r="CC51" s="3">
        <v>0</v>
      </c>
      <c r="CD51" s="1">
        <v>0</v>
      </c>
      <c r="CE51" s="1">
        <v>0</v>
      </c>
      <c r="CF51" s="1">
        <v>0</v>
      </c>
      <c r="CG51" s="3">
        <v>0</v>
      </c>
      <c r="CH51" s="1">
        <v>0</v>
      </c>
      <c r="CI51" s="1">
        <v>0</v>
      </c>
      <c r="CJ51" s="1">
        <v>0</v>
      </c>
      <c r="CK51" s="1">
        <v>0</v>
      </c>
      <c r="CL51" s="3">
        <v>0</v>
      </c>
      <c r="CM51" s="3">
        <v>0</v>
      </c>
      <c r="CN51" s="3">
        <v>0</v>
      </c>
      <c r="CO51" s="1">
        <v>0</v>
      </c>
      <c r="CP51" s="1">
        <v>0</v>
      </c>
      <c r="CQ51" s="3">
        <v>0</v>
      </c>
      <c r="CR51" s="1">
        <v>0</v>
      </c>
      <c r="CS51" s="3">
        <v>0</v>
      </c>
      <c r="CT51" s="3">
        <v>0</v>
      </c>
      <c r="CU51" s="1">
        <v>0</v>
      </c>
      <c r="CV51" s="3">
        <v>0</v>
      </c>
      <c r="CW51" s="1">
        <v>0</v>
      </c>
      <c r="CX51" s="3">
        <v>0</v>
      </c>
      <c r="CY51" s="1">
        <v>0</v>
      </c>
      <c r="CZ51" s="1">
        <v>0</v>
      </c>
      <c r="DA51" s="1">
        <v>0</v>
      </c>
      <c r="DB51" s="3">
        <v>0</v>
      </c>
      <c r="DC51" s="1">
        <v>0</v>
      </c>
      <c r="DD51" s="1">
        <v>0</v>
      </c>
      <c r="DE51" s="3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3">
        <v>0</v>
      </c>
      <c r="DS51" s="3">
        <v>0</v>
      </c>
      <c r="DT51" s="3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3">
        <v>0</v>
      </c>
      <c r="EB51" s="1">
        <v>0</v>
      </c>
      <c r="EC51" s="1">
        <v>0</v>
      </c>
      <c r="ED51" s="1">
        <v>0</v>
      </c>
      <c r="EE51" s="1">
        <v>0</v>
      </c>
      <c r="EF51" s="3">
        <v>0</v>
      </c>
      <c r="EG51" s="3">
        <v>0</v>
      </c>
      <c r="EH51" s="3">
        <v>0</v>
      </c>
      <c r="EI51" s="3">
        <v>0</v>
      </c>
      <c r="EJ51" s="1">
        <v>0</v>
      </c>
      <c r="EK51" s="3">
        <v>0</v>
      </c>
      <c r="EL51" s="1">
        <v>0</v>
      </c>
      <c r="EM51" s="3">
        <v>0</v>
      </c>
      <c r="EN51" s="1">
        <v>0</v>
      </c>
      <c r="EO51" s="3">
        <v>0</v>
      </c>
      <c r="EP51" s="1">
        <v>0</v>
      </c>
      <c r="EQ51" s="1">
        <v>0</v>
      </c>
      <c r="ER51" s="1">
        <v>0</v>
      </c>
      <c r="ES51" s="1">
        <v>0</v>
      </c>
      <c r="ET51" s="3">
        <v>0</v>
      </c>
      <c r="EU51" s="1">
        <v>0</v>
      </c>
      <c r="EV51" s="1">
        <v>0</v>
      </c>
      <c r="EW51" s="3">
        <v>0</v>
      </c>
      <c r="EX51" s="1">
        <v>0</v>
      </c>
      <c r="EY51" s="3">
        <v>0</v>
      </c>
      <c r="EZ51" s="3">
        <v>0</v>
      </c>
      <c r="FA51" s="1">
        <v>0</v>
      </c>
      <c r="FB51" s="1">
        <v>0</v>
      </c>
      <c r="FC51" s="1">
        <v>0</v>
      </c>
      <c r="FD51" s="3">
        <v>0</v>
      </c>
      <c r="FE51" s="3">
        <v>0</v>
      </c>
      <c r="FF51" s="3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3">
        <v>0</v>
      </c>
      <c r="FS51" s="7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3">
        <v>0</v>
      </c>
    </row>
    <row r="52" spans="1:183" x14ac:dyDescent="0.25">
      <c r="A52" s="1">
        <v>51</v>
      </c>
      <c r="B52" s="2" t="s">
        <v>60</v>
      </c>
      <c r="C52" s="6">
        <v>2</v>
      </c>
      <c r="D52" s="1">
        <v>60</v>
      </c>
      <c r="E52" s="1">
        <v>52</v>
      </c>
      <c r="F52" s="1">
        <f t="shared" si="2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21"/>
        <v>-2.3809523809523808E-2</v>
      </c>
      <c r="O52" s="1">
        <f t="shared" si="22"/>
        <v>-2.2260995071819276</v>
      </c>
      <c r="P52" s="1" t="s">
        <v>39</v>
      </c>
      <c r="Q52" s="1" t="s">
        <v>39</v>
      </c>
      <c r="R52" s="1">
        <v>57</v>
      </c>
      <c r="S52" s="1">
        <f t="shared" si="23"/>
        <v>0.33333333333333331</v>
      </c>
      <c r="T52" s="1">
        <f t="shared" si="24"/>
        <v>-0.49015035020519498</v>
      </c>
      <c r="U52" s="1" t="s">
        <v>38</v>
      </c>
      <c r="V52" s="1" t="s">
        <v>38</v>
      </c>
      <c r="W52" s="1">
        <v>23</v>
      </c>
      <c r="X52" s="1">
        <f t="shared" si="25"/>
        <v>-0.47619047619047616</v>
      </c>
      <c r="Y52" s="1">
        <f t="shared" si="26"/>
        <v>-4.4249684393524555</v>
      </c>
      <c r="Z52" s="1" t="s">
        <v>38</v>
      </c>
      <c r="AA52" s="1" t="s">
        <v>39</v>
      </c>
      <c r="AB52" s="1" t="s">
        <v>36</v>
      </c>
      <c r="AC52" s="1" t="str">
        <f t="shared" si="27"/>
        <v>null</v>
      </c>
      <c r="AD52" s="1" t="str">
        <f t="shared" si="28"/>
        <v>null</v>
      </c>
      <c r="AE52" s="1" t="s">
        <v>36</v>
      </c>
      <c r="AF52" s="1" t="s">
        <v>36</v>
      </c>
      <c r="AG52" s="1" t="s">
        <v>36</v>
      </c>
      <c r="AH52" s="1" t="str">
        <f t="shared" si="29"/>
        <v>null</v>
      </c>
      <c r="AI52" s="1" t="str">
        <f t="shared" si="30"/>
        <v>null</v>
      </c>
      <c r="AJ52" s="1" t="s">
        <v>36</v>
      </c>
      <c r="AK52" s="1" t="s">
        <v>36</v>
      </c>
      <c r="AL52" s="1">
        <f>MIN(N52,S52,X52,AH52,AC52)</f>
        <v>-0.47619047619047616</v>
      </c>
      <c r="AM52" s="1">
        <f>AVERAGE(N52,S52,X52,AH52,AC52)</f>
        <v>-5.5555555555555546E-2</v>
      </c>
      <c r="AN52" s="1">
        <f>MAX(N52,S52,X52,AH52,AC52)</f>
        <v>0.33333333333333331</v>
      </c>
      <c r="AO52" s="1">
        <f>AN52-AL52</f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3">
        <f t="shared" si="15"/>
        <v>4</v>
      </c>
      <c r="AY52" s="3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3">
        <v>0</v>
      </c>
      <c r="BG52" s="1">
        <v>0</v>
      </c>
      <c r="BH52" s="3">
        <v>0</v>
      </c>
      <c r="BI52" s="1">
        <v>0</v>
      </c>
      <c r="BJ52" s="1">
        <v>0</v>
      </c>
      <c r="BK52" s="1">
        <v>0</v>
      </c>
      <c r="BL52" s="3">
        <v>0</v>
      </c>
      <c r="BM52" s="1">
        <v>0</v>
      </c>
      <c r="BN52" s="1">
        <v>0</v>
      </c>
      <c r="BO52" s="3">
        <v>0</v>
      </c>
      <c r="BP52" s="1">
        <v>1</v>
      </c>
      <c r="BQ52" s="3">
        <v>0</v>
      </c>
      <c r="BR52" s="1">
        <v>0</v>
      </c>
      <c r="BS52" s="1">
        <v>0</v>
      </c>
      <c r="BT52" s="1">
        <v>0</v>
      </c>
      <c r="BU52" s="3">
        <v>0</v>
      </c>
      <c r="BV52" s="1">
        <v>0</v>
      </c>
      <c r="BW52" s="1">
        <v>0</v>
      </c>
      <c r="BX52" s="3">
        <v>0</v>
      </c>
      <c r="BY52" s="1">
        <v>0</v>
      </c>
      <c r="BZ52" s="1">
        <v>0</v>
      </c>
      <c r="CA52" s="3">
        <v>0</v>
      </c>
      <c r="CB52" s="1">
        <v>0</v>
      </c>
      <c r="CC52" s="3">
        <v>0</v>
      </c>
      <c r="CD52" s="1">
        <v>0</v>
      </c>
      <c r="CE52" s="1">
        <v>0</v>
      </c>
      <c r="CF52" s="1">
        <v>0</v>
      </c>
      <c r="CG52" s="3">
        <v>0</v>
      </c>
      <c r="CH52" s="1">
        <v>0</v>
      </c>
      <c r="CI52" s="1">
        <v>0</v>
      </c>
      <c r="CJ52" s="1">
        <v>0</v>
      </c>
      <c r="CK52" s="1">
        <v>0</v>
      </c>
      <c r="CL52" s="3">
        <v>0</v>
      </c>
      <c r="CM52" s="3">
        <v>0</v>
      </c>
      <c r="CN52" s="3">
        <v>0</v>
      </c>
      <c r="CO52" s="1">
        <v>0</v>
      </c>
      <c r="CP52" s="1">
        <v>1</v>
      </c>
      <c r="CQ52" s="3">
        <v>0</v>
      </c>
      <c r="CR52" s="1">
        <v>0</v>
      </c>
      <c r="CS52" s="3">
        <v>0</v>
      </c>
      <c r="CT52" s="3">
        <v>0</v>
      </c>
      <c r="CU52" s="1">
        <v>0</v>
      </c>
      <c r="CV52" s="3">
        <v>0</v>
      </c>
      <c r="CW52" s="1">
        <v>0</v>
      </c>
      <c r="CX52" s="3">
        <v>0</v>
      </c>
      <c r="CY52" s="1">
        <v>0</v>
      </c>
      <c r="CZ52" s="1">
        <v>0</v>
      </c>
      <c r="DA52" s="1">
        <v>0</v>
      </c>
      <c r="DB52" s="3">
        <v>0</v>
      </c>
      <c r="DC52" s="1">
        <v>0</v>
      </c>
      <c r="DD52" s="1">
        <v>0</v>
      </c>
      <c r="DE52" s="3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3">
        <v>0</v>
      </c>
      <c r="DS52" s="3">
        <v>0</v>
      </c>
      <c r="DT52" s="3">
        <v>0</v>
      </c>
      <c r="DU52" s="1">
        <v>0</v>
      </c>
      <c r="DV52" s="1">
        <v>0</v>
      </c>
      <c r="DW52" s="1">
        <v>0</v>
      </c>
      <c r="DX52" s="1">
        <v>1</v>
      </c>
      <c r="DY52" s="1">
        <v>0</v>
      </c>
      <c r="DZ52" s="1">
        <v>0</v>
      </c>
      <c r="EA52" s="3">
        <v>0</v>
      </c>
      <c r="EB52" s="1">
        <v>0</v>
      </c>
      <c r="EC52" s="1">
        <v>0</v>
      </c>
      <c r="ED52" s="1">
        <v>0</v>
      </c>
      <c r="EE52" s="1">
        <v>0</v>
      </c>
      <c r="EF52" s="3">
        <v>0</v>
      </c>
      <c r="EG52" s="3">
        <v>0</v>
      </c>
      <c r="EH52" s="3">
        <v>0</v>
      </c>
      <c r="EI52" s="3">
        <v>0</v>
      </c>
      <c r="EJ52" s="1">
        <v>0</v>
      </c>
      <c r="EK52" s="3">
        <v>0</v>
      </c>
      <c r="EL52" s="1">
        <v>0</v>
      </c>
      <c r="EM52" s="3">
        <v>0</v>
      </c>
      <c r="EN52" s="1">
        <v>0</v>
      </c>
      <c r="EO52" s="3">
        <v>0</v>
      </c>
      <c r="EP52" s="1">
        <v>0</v>
      </c>
      <c r="EQ52" s="1">
        <v>0</v>
      </c>
      <c r="ER52" s="1">
        <v>0</v>
      </c>
      <c r="ES52" s="1">
        <v>0</v>
      </c>
      <c r="ET52" s="3">
        <v>0</v>
      </c>
      <c r="EU52" s="1">
        <v>0</v>
      </c>
      <c r="EV52" s="1">
        <v>0</v>
      </c>
      <c r="EW52" s="3">
        <v>0</v>
      </c>
      <c r="EX52" s="1">
        <v>0</v>
      </c>
      <c r="EY52" s="3">
        <v>0</v>
      </c>
      <c r="EZ52" s="3">
        <v>0</v>
      </c>
      <c r="FA52" s="1">
        <v>0</v>
      </c>
      <c r="FB52" s="1">
        <v>0</v>
      </c>
      <c r="FC52" s="1">
        <v>0</v>
      </c>
      <c r="FD52" s="3">
        <v>0</v>
      </c>
      <c r="FE52" s="3">
        <v>0</v>
      </c>
      <c r="FF52" s="3">
        <v>0</v>
      </c>
      <c r="FG52" s="1">
        <v>1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3">
        <v>0</v>
      </c>
      <c r="FS52" s="7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3">
        <v>0</v>
      </c>
    </row>
    <row r="53" spans="1:183" x14ac:dyDescent="0.25">
      <c r="A53" s="1">
        <v>52</v>
      </c>
      <c r="B53" s="2" t="s">
        <v>61</v>
      </c>
      <c r="C53" s="6">
        <v>2</v>
      </c>
      <c r="D53" s="1">
        <v>30</v>
      </c>
      <c r="E53" s="1">
        <v>30</v>
      </c>
      <c r="F53" s="1">
        <f t="shared" si="2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21"/>
        <v>0.18604651162790697</v>
      </c>
      <c r="O53" s="1">
        <f t="shared" si="22"/>
        <v>-1.8149164338761412</v>
      </c>
      <c r="P53" s="1" t="s">
        <v>38</v>
      </c>
      <c r="Q53" s="1" t="s">
        <v>38</v>
      </c>
      <c r="R53" s="1">
        <v>45</v>
      </c>
      <c r="S53" s="1">
        <f t="shared" si="23"/>
        <v>0.67441860465116277</v>
      </c>
      <c r="T53" s="1">
        <f t="shared" si="24"/>
        <v>7.4078221790862625E-2</v>
      </c>
      <c r="U53" s="1" t="s">
        <v>38</v>
      </c>
      <c r="V53" s="1" t="s">
        <v>38</v>
      </c>
      <c r="W53" s="1">
        <v>55</v>
      </c>
      <c r="X53" s="1">
        <f t="shared" si="25"/>
        <v>0.90697674418604646</v>
      </c>
      <c r="Y53" s="1">
        <f t="shared" si="26"/>
        <v>0.97359948639419769</v>
      </c>
      <c r="Z53" s="1" t="s">
        <v>38</v>
      </c>
      <c r="AA53" s="1" t="s">
        <v>38</v>
      </c>
      <c r="AB53" s="1" t="s">
        <v>36</v>
      </c>
      <c r="AC53" s="1" t="str">
        <f t="shared" si="27"/>
        <v>null</v>
      </c>
      <c r="AD53" s="1" t="str">
        <f t="shared" si="28"/>
        <v>null</v>
      </c>
      <c r="AE53" s="1" t="s">
        <v>36</v>
      </c>
      <c r="AF53" s="1" t="s">
        <v>36</v>
      </c>
      <c r="AG53" s="1" t="s">
        <v>36</v>
      </c>
      <c r="AH53" s="1" t="str">
        <f t="shared" si="29"/>
        <v>null</v>
      </c>
      <c r="AI53" s="1" t="str">
        <f t="shared" si="30"/>
        <v>null</v>
      </c>
      <c r="AJ53" s="1" t="s">
        <v>36</v>
      </c>
      <c r="AK53" s="1" t="s">
        <v>36</v>
      </c>
      <c r="AL53" s="1">
        <f>MIN(N53,S53,X53,AH53,AC53)</f>
        <v>0.18604651162790697</v>
      </c>
      <c r="AM53" s="1">
        <f>AVERAGE(N53,S53,X53,AH53,AC53)</f>
        <v>0.58914728682170547</v>
      </c>
      <c r="AN53" s="1">
        <f>MAX(N53,S53,X53,AH53,AC53)</f>
        <v>0.90697674418604646</v>
      </c>
      <c r="AO53" s="1">
        <f>AN53-AL53</f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3">
        <f t="shared" si="15"/>
        <v>4</v>
      </c>
      <c r="AY53" s="3">
        <v>0</v>
      </c>
      <c r="AZ53" s="1">
        <v>0</v>
      </c>
      <c r="BA53" s="1">
        <v>0</v>
      </c>
      <c r="BB53" s="1">
        <v>0</v>
      </c>
      <c r="BC53" s="3">
        <v>0</v>
      </c>
      <c r="BD53" s="1">
        <v>0</v>
      </c>
      <c r="BE53" s="1">
        <v>0</v>
      </c>
      <c r="BF53" s="3">
        <v>0</v>
      </c>
      <c r="BG53" s="1">
        <v>0</v>
      </c>
      <c r="BH53" s="3">
        <v>0</v>
      </c>
      <c r="BI53" s="1">
        <v>0</v>
      </c>
      <c r="BJ53" s="1">
        <v>0</v>
      </c>
      <c r="BK53" s="1">
        <v>0</v>
      </c>
      <c r="BL53" s="1">
        <v>1</v>
      </c>
      <c r="BM53" s="1">
        <v>0</v>
      </c>
      <c r="BN53" s="1">
        <v>0</v>
      </c>
      <c r="BO53" s="3">
        <v>0</v>
      </c>
      <c r="BP53" s="1">
        <v>0</v>
      </c>
      <c r="BQ53" s="3">
        <v>0</v>
      </c>
      <c r="BR53" s="1">
        <v>0</v>
      </c>
      <c r="BS53" s="1">
        <v>0</v>
      </c>
      <c r="BT53" s="1">
        <v>0</v>
      </c>
      <c r="BU53" s="3">
        <v>0</v>
      </c>
      <c r="BV53" s="1">
        <v>0</v>
      </c>
      <c r="BW53" s="1">
        <v>0</v>
      </c>
      <c r="BX53" s="3">
        <v>0</v>
      </c>
      <c r="BY53" s="1">
        <v>0</v>
      </c>
      <c r="BZ53" s="1">
        <v>0</v>
      </c>
      <c r="CA53" s="3">
        <v>0</v>
      </c>
      <c r="CB53" s="1">
        <v>0</v>
      </c>
      <c r="CC53" s="3">
        <v>0</v>
      </c>
      <c r="CD53" s="1">
        <v>0</v>
      </c>
      <c r="CE53" s="1">
        <v>0</v>
      </c>
      <c r="CF53" s="1">
        <v>1</v>
      </c>
      <c r="CG53" s="3">
        <v>0</v>
      </c>
      <c r="CH53" s="1">
        <v>0</v>
      </c>
      <c r="CI53" s="1">
        <v>0</v>
      </c>
      <c r="CJ53" s="1">
        <v>0</v>
      </c>
      <c r="CK53" s="1">
        <v>0</v>
      </c>
      <c r="CL53" s="3">
        <v>0</v>
      </c>
      <c r="CM53" s="3">
        <v>0</v>
      </c>
      <c r="CN53" s="3">
        <v>0</v>
      </c>
      <c r="CO53" s="1">
        <v>0</v>
      </c>
      <c r="CP53" s="1">
        <v>0</v>
      </c>
      <c r="CQ53" s="3">
        <v>0</v>
      </c>
      <c r="CR53" s="1">
        <v>0</v>
      </c>
      <c r="CS53" s="3">
        <v>0</v>
      </c>
      <c r="CT53" s="3">
        <v>0</v>
      </c>
      <c r="CU53" s="1">
        <v>0</v>
      </c>
      <c r="CV53" s="1">
        <v>1</v>
      </c>
      <c r="CW53" s="1">
        <v>0</v>
      </c>
      <c r="CX53" s="3">
        <v>0</v>
      </c>
      <c r="CY53" s="1">
        <v>0</v>
      </c>
      <c r="CZ53" s="1">
        <v>0</v>
      </c>
      <c r="DA53" s="1">
        <v>0</v>
      </c>
      <c r="DB53" s="3">
        <v>0</v>
      </c>
      <c r="DC53" s="1">
        <v>0</v>
      </c>
      <c r="DD53" s="1">
        <v>0</v>
      </c>
      <c r="DE53" s="3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3">
        <v>0</v>
      </c>
      <c r="DS53" s="3">
        <v>0</v>
      </c>
      <c r="DT53" s="3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3">
        <v>0</v>
      </c>
      <c r="EB53" s="1">
        <v>0</v>
      </c>
      <c r="EC53" s="1">
        <v>0</v>
      </c>
      <c r="ED53" s="1">
        <v>1</v>
      </c>
      <c r="EE53" s="1">
        <v>0</v>
      </c>
      <c r="EF53" s="3">
        <v>0</v>
      </c>
      <c r="EG53" s="3">
        <v>0</v>
      </c>
      <c r="EH53" s="3">
        <v>0</v>
      </c>
      <c r="EI53" s="3">
        <v>0</v>
      </c>
      <c r="EJ53" s="1">
        <v>0</v>
      </c>
      <c r="EK53" s="3">
        <v>0</v>
      </c>
      <c r="EL53" s="1">
        <v>0</v>
      </c>
      <c r="EM53" s="3">
        <v>0</v>
      </c>
      <c r="EN53" s="1">
        <v>0</v>
      </c>
      <c r="EO53" s="3">
        <v>0</v>
      </c>
      <c r="EP53" s="1">
        <v>0</v>
      </c>
      <c r="EQ53" s="1">
        <v>0</v>
      </c>
      <c r="ER53" s="1">
        <v>0</v>
      </c>
      <c r="ES53" s="1">
        <v>0</v>
      </c>
      <c r="ET53" s="3">
        <v>0</v>
      </c>
      <c r="EU53" s="1">
        <v>0</v>
      </c>
      <c r="EV53" s="1">
        <v>0</v>
      </c>
      <c r="EW53" s="3">
        <v>0</v>
      </c>
      <c r="EX53" s="1">
        <v>0</v>
      </c>
      <c r="EY53" s="3">
        <v>0</v>
      </c>
      <c r="EZ53" s="3">
        <v>0</v>
      </c>
      <c r="FA53" s="1">
        <v>0</v>
      </c>
      <c r="FB53" s="1">
        <v>0</v>
      </c>
      <c r="FC53" s="1">
        <v>0</v>
      </c>
      <c r="FD53" s="3">
        <v>0</v>
      </c>
      <c r="FE53" s="3">
        <v>0</v>
      </c>
      <c r="FF53" s="3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3">
        <v>0</v>
      </c>
      <c r="FS53" s="7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3">
        <v>0</v>
      </c>
    </row>
    <row r="54" spans="1:183" x14ac:dyDescent="0.25">
      <c r="A54" s="1">
        <v>53</v>
      </c>
      <c r="B54" s="2" t="s">
        <v>62</v>
      </c>
      <c r="C54" s="6">
        <v>2</v>
      </c>
      <c r="D54" s="1">
        <v>20</v>
      </c>
      <c r="E54" s="1">
        <v>12</v>
      </c>
      <c r="F54" s="1">
        <f t="shared" si="2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21"/>
        <v>null</v>
      </c>
      <c r="O54" s="1" t="str">
        <f t="shared" si="22"/>
        <v>null</v>
      </c>
      <c r="P54" s="1" t="s">
        <v>36</v>
      </c>
      <c r="Q54" s="1" t="s">
        <v>36</v>
      </c>
      <c r="R54" s="1" t="s">
        <v>36</v>
      </c>
      <c r="S54" s="1" t="str">
        <f t="shared" si="23"/>
        <v>null</v>
      </c>
      <c r="T54" s="1" t="str">
        <f t="shared" si="24"/>
        <v>null</v>
      </c>
      <c r="U54" s="1" t="s">
        <v>38</v>
      </c>
      <c r="V54" s="1" t="s">
        <v>38</v>
      </c>
      <c r="W54" s="1" t="s">
        <v>36</v>
      </c>
      <c r="X54" s="1" t="str">
        <f t="shared" si="25"/>
        <v>null</v>
      </c>
      <c r="Y54" s="1" t="str">
        <f t="shared" si="26"/>
        <v>null</v>
      </c>
      <c r="Z54" s="1" t="s">
        <v>39</v>
      </c>
      <c r="AA54" s="1" t="s">
        <v>38</v>
      </c>
      <c r="AB54" s="1" t="s">
        <v>36</v>
      </c>
      <c r="AC54" s="1" t="str">
        <f t="shared" si="27"/>
        <v>null</v>
      </c>
      <c r="AD54" s="1" t="str">
        <f t="shared" si="28"/>
        <v>null</v>
      </c>
      <c r="AE54" s="1" t="s">
        <v>36</v>
      </c>
      <c r="AF54" s="1" t="s">
        <v>36</v>
      </c>
      <c r="AG54" s="1" t="s">
        <v>36</v>
      </c>
      <c r="AH54" s="1" t="str">
        <f t="shared" si="29"/>
        <v>null</v>
      </c>
      <c r="AI54" s="1" t="str">
        <f t="shared" si="30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3">
        <f t="shared" si="15"/>
        <v>3</v>
      </c>
      <c r="AY54" s="3">
        <v>0</v>
      </c>
      <c r="AZ54" s="1">
        <v>0</v>
      </c>
      <c r="BA54" s="1">
        <v>0</v>
      </c>
      <c r="BB54" s="1">
        <v>0</v>
      </c>
      <c r="BC54" s="3">
        <v>0</v>
      </c>
      <c r="BD54" s="1">
        <v>0</v>
      </c>
      <c r="BE54" s="1">
        <v>0</v>
      </c>
      <c r="BF54" s="3">
        <v>0</v>
      </c>
      <c r="BG54" s="1">
        <v>0</v>
      </c>
      <c r="BH54" s="3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3">
        <v>0</v>
      </c>
      <c r="BP54" s="1">
        <v>0</v>
      </c>
      <c r="BQ54" s="3">
        <v>0</v>
      </c>
      <c r="BR54" s="1">
        <v>0</v>
      </c>
      <c r="BS54" s="1">
        <v>0</v>
      </c>
      <c r="BT54" s="1">
        <v>0</v>
      </c>
      <c r="BU54" s="3">
        <v>0</v>
      </c>
      <c r="BV54" s="1">
        <v>0</v>
      </c>
      <c r="BW54" s="1">
        <v>0</v>
      </c>
      <c r="BX54" s="3">
        <v>0</v>
      </c>
      <c r="BY54" s="1">
        <v>0</v>
      </c>
      <c r="BZ54" s="1">
        <v>0</v>
      </c>
      <c r="CA54" s="3">
        <v>0</v>
      </c>
      <c r="CB54" s="1">
        <v>0</v>
      </c>
      <c r="CC54" s="3">
        <v>0</v>
      </c>
      <c r="CD54" s="1">
        <v>0</v>
      </c>
      <c r="CE54" s="1">
        <v>0</v>
      </c>
      <c r="CF54" s="1">
        <v>0</v>
      </c>
      <c r="CG54" s="3">
        <v>0</v>
      </c>
      <c r="CH54" s="1">
        <v>0</v>
      </c>
      <c r="CI54" s="1">
        <v>0</v>
      </c>
      <c r="CJ54" s="1">
        <v>0</v>
      </c>
      <c r="CK54" s="1">
        <v>0</v>
      </c>
      <c r="CL54" s="3">
        <v>0</v>
      </c>
      <c r="CM54" s="3">
        <v>0</v>
      </c>
      <c r="CN54" s="3">
        <v>0</v>
      </c>
      <c r="CO54" s="1">
        <v>0</v>
      </c>
      <c r="CP54" s="1">
        <v>0</v>
      </c>
      <c r="CQ54" s="3">
        <v>0</v>
      </c>
      <c r="CR54" s="1">
        <v>1</v>
      </c>
      <c r="CS54" s="3">
        <v>0</v>
      </c>
      <c r="CT54" s="3">
        <v>0</v>
      </c>
      <c r="CU54" s="1">
        <v>0</v>
      </c>
      <c r="CV54" s="3">
        <v>0</v>
      </c>
      <c r="CW54" s="1">
        <v>0</v>
      </c>
      <c r="CX54" s="3">
        <v>0</v>
      </c>
      <c r="CY54" s="1">
        <v>0</v>
      </c>
      <c r="CZ54" s="1">
        <v>0</v>
      </c>
      <c r="DA54" s="1">
        <v>0</v>
      </c>
      <c r="DB54" s="3">
        <v>0</v>
      </c>
      <c r="DC54" s="1">
        <v>0</v>
      </c>
      <c r="DD54" s="1">
        <v>0</v>
      </c>
      <c r="DE54" s="3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1</v>
      </c>
      <c r="DN54" s="1">
        <v>0</v>
      </c>
      <c r="DO54" s="1">
        <v>0</v>
      </c>
      <c r="DP54" s="1">
        <v>0</v>
      </c>
      <c r="DQ54" s="1">
        <v>0</v>
      </c>
      <c r="DR54" s="3">
        <v>0</v>
      </c>
      <c r="DS54" s="3">
        <v>0</v>
      </c>
      <c r="DT54" s="3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3">
        <v>0</v>
      </c>
      <c r="EB54" s="1">
        <v>0</v>
      </c>
      <c r="EC54" s="1">
        <v>0</v>
      </c>
      <c r="ED54" s="1">
        <v>0</v>
      </c>
      <c r="EE54" s="1">
        <v>0</v>
      </c>
      <c r="EF54" s="3">
        <v>0</v>
      </c>
      <c r="EG54" s="3">
        <v>0</v>
      </c>
      <c r="EH54" s="3">
        <v>0</v>
      </c>
      <c r="EI54" s="3">
        <v>0</v>
      </c>
      <c r="EJ54" s="1">
        <v>0</v>
      </c>
      <c r="EK54" s="3">
        <v>0</v>
      </c>
      <c r="EL54" s="1">
        <v>0</v>
      </c>
      <c r="EM54" s="3">
        <v>0</v>
      </c>
      <c r="EN54" s="1">
        <v>0</v>
      </c>
      <c r="EO54" s="1">
        <v>1</v>
      </c>
      <c r="EP54" s="1">
        <v>0</v>
      </c>
      <c r="EQ54" s="1">
        <v>0</v>
      </c>
      <c r="ER54" s="1">
        <v>0</v>
      </c>
      <c r="ES54" s="1">
        <v>0</v>
      </c>
      <c r="ET54" s="3">
        <v>0</v>
      </c>
      <c r="EU54" s="1">
        <v>0</v>
      </c>
      <c r="EV54" s="1">
        <v>0</v>
      </c>
      <c r="EW54" s="3">
        <v>0</v>
      </c>
      <c r="EX54" s="1">
        <v>0</v>
      </c>
      <c r="EY54" s="3">
        <v>0</v>
      </c>
      <c r="EZ54" s="3">
        <v>0</v>
      </c>
      <c r="FA54" s="1">
        <v>0</v>
      </c>
      <c r="FB54" s="1">
        <v>0</v>
      </c>
      <c r="FC54" s="1">
        <v>0</v>
      </c>
      <c r="FD54" s="3">
        <v>0</v>
      </c>
      <c r="FE54" s="3">
        <v>0</v>
      </c>
      <c r="FF54" s="3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3">
        <v>0</v>
      </c>
      <c r="FS54" s="7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3">
        <v>0</v>
      </c>
    </row>
    <row r="55" spans="1:183" x14ac:dyDescent="0.25">
      <c r="A55" s="1">
        <v>54</v>
      </c>
      <c r="B55" s="2" t="s">
        <v>63</v>
      </c>
      <c r="C55" s="6">
        <v>2</v>
      </c>
      <c r="D55" s="1">
        <v>80</v>
      </c>
      <c r="E55" s="1">
        <v>75</v>
      </c>
      <c r="F55" s="1">
        <f t="shared" si="2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21"/>
        <v>0.45454545454545453</v>
      </c>
      <c r="O55" s="1">
        <f t="shared" si="22"/>
        <v>-0.19495321684126363</v>
      </c>
      <c r="P55" s="1" t="s">
        <v>38</v>
      </c>
      <c r="Q55" s="1" t="s">
        <v>38</v>
      </c>
      <c r="R55" s="1">
        <v>69</v>
      </c>
      <c r="S55" s="1">
        <f t="shared" si="23"/>
        <v>0.62337662337662336</v>
      </c>
      <c r="T55" s="1">
        <f t="shared" si="24"/>
        <v>0.64984405613754537</v>
      </c>
      <c r="U55" s="1" t="s">
        <v>38</v>
      </c>
      <c r="V55" s="1" t="s">
        <v>38</v>
      </c>
      <c r="W55" s="1">
        <v>73</v>
      </c>
      <c r="X55" s="1">
        <f t="shared" si="25"/>
        <v>0.67532467532467533</v>
      </c>
      <c r="Y55" s="1">
        <f t="shared" si="26"/>
        <v>0.90978167859256354</v>
      </c>
      <c r="Z55" s="1" t="s">
        <v>38</v>
      </c>
      <c r="AA55" s="1" t="s">
        <v>38</v>
      </c>
      <c r="AB55" s="1" t="s">
        <v>36</v>
      </c>
      <c r="AC55" s="1" t="str">
        <f t="shared" si="27"/>
        <v>null</v>
      </c>
      <c r="AD55" s="1" t="str">
        <f t="shared" si="28"/>
        <v>null</v>
      </c>
      <c r="AE55" s="1" t="s">
        <v>36</v>
      </c>
      <c r="AF55" s="1" t="s">
        <v>36</v>
      </c>
      <c r="AG55" s="1" t="s">
        <v>36</v>
      </c>
      <c r="AH55" s="1" t="str">
        <f t="shared" si="29"/>
        <v>null</v>
      </c>
      <c r="AI55" s="1" t="str">
        <f t="shared" si="30"/>
        <v>null</v>
      </c>
      <c r="AJ55" s="1" t="s">
        <v>36</v>
      </c>
      <c r="AK55" s="1" t="s">
        <v>36</v>
      </c>
      <c r="AL55" s="1">
        <f>MIN(N55,S55,X55,AH55,AC55)</f>
        <v>0.45454545454545453</v>
      </c>
      <c r="AM55" s="1">
        <f>AVERAGE(N55,S55,X55,AH55,AC55)</f>
        <v>0.58441558441558439</v>
      </c>
      <c r="AN55" s="1">
        <f>MAX(N55,S55,X55,AH55,AC55)</f>
        <v>0.67532467532467533</v>
      </c>
      <c r="AO55" s="1">
        <f>AN55-AL55</f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3">
        <f t="shared" si="15"/>
        <v>5</v>
      </c>
      <c r="AY55" s="3">
        <v>0</v>
      </c>
      <c r="AZ55" s="1">
        <v>0</v>
      </c>
      <c r="BA55" s="1">
        <v>0</v>
      </c>
      <c r="BB55" s="1">
        <v>0</v>
      </c>
      <c r="BC55" s="3">
        <v>0</v>
      </c>
      <c r="BD55" s="1">
        <v>0</v>
      </c>
      <c r="BE55" s="1">
        <v>0</v>
      </c>
      <c r="BF55" s="3">
        <v>0</v>
      </c>
      <c r="BG55" s="1">
        <v>0</v>
      </c>
      <c r="BH55" s="3">
        <v>0</v>
      </c>
      <c r="BI55" s="1">
        <v>1</v>
      </c>
      <c r="BJ55" s="1">
        <v>1</v>
      </c>
      <c r="BK55" s="1">
        <v>0</v>
      </c>
      <c r="BL55" s="1">
        <v>0</v>
      </c>
      <c r="BM55" s="1">
        <v>0</v>
      </c>
      <c r="BN55" s="1">
        <v>0</v>
      </c>
      <c r="BO55" s="3">
        <v>0</v>
      </c>
      <c r="BP55" s="1">
        <v>0</v>
      </c>
      <c r="BQ55" s="3">
        <v>0</v>
      </c>
      <c r="BR55" s="1">
        <v>0</v>
      </c>
      <c r="BS55" s="1">
        <v>0</v>
      </c>
      <c r="BT55" s="1">
        <v>0</v>
      </c>
      <c r="BU55" s="1">
        <v>1</v>
      </c>
      <c r="BV55" s="1">
        <v>0</v>
      </c>
      <c r="BW55" s="1">
        <v>0</v>
      </c>
      <c r="BX55" s="3">
        <v>0</v>
      </c>
      <c r="BY55" s="1">
        <v>0</v>
      </c>
      <c r="BZ55" s="1">
        <v>0</v>
      </c>
      <c r="CA55" s="3">
        <v>0</v>
      </c>
      <c r="CB55" s="1">
        <v>0</v>
      </c>
      <c r="CC55" s="3">
        <v>0</v>
      </c>
      <c r="CD55" s="1">
        <v>0</v>
      </c>
      <c r="CE55" s="1">
        <v>0</v>
      </c>
      <c r="CF55" s="1">
        <v>0</v>
      </c>
      <c r="CG55" s="3">
        <v>0</v>
      </c>
      <c r="CH55" s="1">
        <v>0</v>
      </c>
      <c r="CI55" s="1">
        <v>0</v>
      </c>
      <c r="CJ55" s="1">
        <v>0</v>
      </c>
      <c r="CK55" s="1">
        <v>0</v>
      </c>
      <c r="CL55" s="3">
        <v>0</v>
      </c>
      <c r="CM55" s="3">
        <v>0</v>
      </c>
      <c r="CN55" s="3">
        <v>0</v>
      </c>
      <c r="CO55" s="1">
        <v>0</v>
      </c>
      <c r="CP55" s="1">
        <v>0</v>
      </c>
      <c r="CQ55" s="3">
        <v>0</v>
      </c>
      <c r="CR55" s="1">
        <v>0</v>
      </c>
      <c r="CS55" s="3">
        <v>0</v>
      </c>
      <c r="CT55" s="3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3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1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3">
        <v>0</v>
      </c>
      <c r="DS55" s="3">
        <v>0</v>
      </c>
      <c r="DT55" s="3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3">
        <v>0</v>
      </c>
      <c r="EB55" s="1">
        <v>0</v>
      </c>
      <c r="EC55" s="1">
        <v>0</v>
      </c>
      <c r="ED55" s="1">
        <v>0</v>
      </c>
      <c r="EE55" s="1">
        <v>0</v>
      </c>
      <c r="EF55" s="3">
        <v>0</v>
      </c>
      <c r="EG55" s="3">
        <v>0</v>
      </c>
      <c r="EH55" s="3">
        <v>0</v>
      </c>
      <c r="EI55" s="3">
        <v>0</v>
      </c>
      <c r="EJ55" s="1">
        <v>0</v>
      </c>
      <c r="EK55" s="1">
        <v>0</v>
      </c>
      <c r="EL55" s="1">
        <v>0</v>
      </c>
      <c r="EM55" s="3">
        <v>0</v>
      </c>
      <c r="EN55" s="1">
        <v>0</v>
      </c>
      <c r="EO55" s="1">
        <v>0</v>
      </c>
      <c r="EP55" s="1">
        <v>0</v>
      </c>
      <c r="EQ55" s="1">
        <v>0</v>
      </c>
      <c r="ER55" s="1">
        <v>1</v>
      </c>
      <c r="ES55" s="1">
        <v>0</v>
      </c>
      <c r="ET55" s="3">
        <v>0</v>
      </c>
      <c r="EU55" s="1">
        <v>0</v>
      </c>
      <c r="EV55" s="1">
        <v>0</v>
      </c>
      <c r="EW55" s="3">
        <v>0</v>
      </c>
      <c r="EX55" s="1">
        <v>0</v>
      </c>
      <c r="EY55" s="3">
        <v>0</v>
      </c>
      <c r="EZ55" s="1">
        <v>0</v>
      </c>
      <c r="FA55" s="1">
        <v>0</v>
      </c>
      <c r="FB55" s="1">
        <v>0</v>
      </c>
      <c r="FC55" s="1">
        <v>0</v>
      </c>
      <c r="FD55" s="3">
        <v>0</v>
      </c>
      <c r="FE55" s="3">
        <v>0</v>
      </c>
      <c r="FF55" s="3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3">
        <v>0</v>
      </c>
      <c r="FS55" s="7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3">
        <v>0</v>
      </c>
    </row>
    <row r="56" spans="1:183" x14ac:dyDescent="0.25">
      <c r="A56" s="1">
        <v>55</v>
      </c>
      <c r="B56" s="2" t="s">
        <v>64</v>
      </c>
      <c r="C56" s="6">
        <v>2</v>
      </c>
      <c r="D56" s="1">
        <v>60</v>
      </c>
      <c r="E56" s="1">
        <v>52</v>
      </c>
      <c r="F56" s="1">
        <f t="shared" si="2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21"/>
        <v>0</v>
      </c>
      <c r="O56" s="1">
        <f t="shared" si="22"/>
        <v>-1.5112276154381235</v>
      </c>
      <c r="P56" s="1" t="s">
        <v>39</v>
      </c>
      <c r="Q56" s="1" t="s">
        <v>39</v>
      </c>
      <c r="R56" s="1">
        <v>5</v>
      </c>
      <c r="S56" s="1">
        <f t="shared" si="23"/>
        <v>0.83333333333333337</v>
      </c>
      <c r="T56" s="1">
        <f t="shared" si="24"/>
        <v>1.040845509970628</v>
      </c>
      <c r="U56" s="1" t="s">
        <v>38</v>
      </c>
      <c r="V56" s="1" t="s">
        <v>39</v>
      </c>
      <c r="W56" s="1">
        <v>1</v>
      </c>
      <c r="X56" s="1">
        <f t="shared" si="25"/>
        <v>0.16666666666666666</v>
      </c>
      <c r="Y56" s="1">
        <f t="shared" si="26"/>
        <v>-1.0008129903563732</v>
      </c>
      <c r="Z56" s="1" t="s">
        <v>38</v>
      </c>
      <c r="AA56" s="1" t="s">
        <v>38</v>
      </c>
      <c r="AB56" s="1" t="s">
        <v>36</v>
      </c>
      <c r="AC56" s="1" t="str">
        <f t="shared" si="27"/>
        <v>null</v>
      </c>
      <c r="AD56" s="1" t="str">
        <f t="shared" si="28"/>
        <v>null</v>
      </c>
      <c r="AE56" s="1" t="s">
        <v>36</v>
      </c>
      <c r="AF56" s="1" t="s">
        <v>36</v>
      </c>
      <c r="AG56" s="1" t="s">
        <v>36</v>
      </c>
      <c r="AH56" s="1" t="str">
        <f t="shared" si="29"/>
        <v>null</v>
      </c>
      <c r="AI56" s="1" t="str">
        <f t="shared" si="30"/>
        <v>null</v>
      </c>
      <c r="AJ56" s="1" t="s">
        <v>36</v>
      </c>
      <c r="AK56" s="1" t="s">
        <v>36</v>
      </c>
      <c r="AL56" s="1">
        <f>MIN(N56,S56,X56,AH56,AC56)</f>
        <v>0</v>
      </c>
      <c r="AM56" s="1">
        <f>AVERAGE(N56,S56,X56,AH56,AC56)</f>
        <v>0.33333333333333331</v>
      </c>
      <c r="AN56" s="1">
        <f>MAX(N56,S56,X56,AH56,AC56)</f>
        <v>0.83333333333333337</v>
      </c>
      <c r="AO56" s="1">
        <f>AN56-AL56</f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3">
        <f t="shared" si="15"/>
        <v>5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3">
        <v>0</v>
      </c>
      <c r="BG56" s="1">
        <v>0</v>
      </c>
      <c r="BH56" s="3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3">
        <v>0</v>
      </c>
      <c r="BP56" s="1">
        <v>0</v>
      </c>
      <c r="BQ56" s="3">
        <v>0</v>
      </c>
      <c r="BR56" s="1">
        <v>0</v>
      </c>
      <c r="BS56" s="1">
        <v>0</v>
      </c>
      <c r="BT56" s="1">
        <v>0</v>
      </c>
      <c r="BU56" s="3">
        <v>0</v>
      </c>
      <c r="BV56" s="1">
        <v>0</v>
      </c>
      <c r="BW56" s="1">
        <v>0</v>
      </c>
      <c r="BX56" s="3">
        <v>0</v>
      </c>
      <c r="BY56" s="1">
        <v>0</v>
      </c>
      <c r="BZ56" s="1">
        <v>0</v>
      </c>
      <c r="CA56" s="3">
        <v>0</v>
      </c>
      <c r="CB56" s="1">
        <v>0</v>
      </c>
      <c r="CC56" s="3">
        <v>0</v>
      </c>
      <c r="CD56" s="1">
        <v>0</v>
      </c>
      <c r="CE56" s="1">
        <v>0</v>
      </c>
      <c r="CF56" s="1">
        <v>0</v>
      </c>
      <c r="CG56" s="3">
        <v>0</v>
      </c>
      <c r="CH56" s="1">
        <v>0</v>
      </c>
      <c r="CI56" s="1">
        <v>0</v>
      </c>
      <c r="CJ56" s="1">
        <v>0</v>
      </c>
      <c r="CK56" s="1">
        <v>0</v>
      </c>
      <c r="CL56" s="3">
        <v>0</v>
      </c>
      <c r="CM56" s="3">
        <v>0</v>
      </c>
      <c r="CN56" s="3">
        <v>0</v>
      </c>
      <c r="CO56" s="1">
        <v>0</v>
      </c>
      <c r="CP56" s="1">
        <v>0</v>
      </c>
      <c r="CQ56" s="3">
        <v>0</v>
      </c>
      <c r="CR56" s="1">
        <v>1</v>
      </c>
      <c r="CS56" s="3">
        <v>0</v>
      </c>
      <c r="CT56" s="3">
        <v>0</v>
      </c>
      <c r="CU56" s="1">
        <v>0</v>
      </c>
      <c r="CV56" s="3">
        <v>0</v>
      </c>
      <c r="CW56" s="1">
        <v>0</v>
      </c>
      <c r="CX56" s="3">
        <v>0</v>
      </c>
      <c r="CY56" s="1">
        <v>0</v>
      </c>
      <c r="CZ56" s="1">
        <v>0</v>
      </c>
      <c r="DA56" s="1">
        <v>0</v>
      </c>
      <c r="DB56" s="1">
        <v>1</v>
      </c>
      <c r="DC56" s="1">
        <v>0</v>
      </c>
      <c r="DD56" s="1">
        <v>0</v>
      </c>
      <c r="DE56" s="3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1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3">
        <v>0</v>
      </c>
      <c r="DS56" s="3">
        <v>0</v>
      </c>
      <c r="DT56" s="3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3">
        <v>0</v>
      </c>
      <c r="EB56" s="1">
        <v>0</v>
      </c>
      <c r="EC56" s="1">
        <v>0</v>
      </c>
      <c r="ED56" s="1">
        <v>0</v>
      </c>
      <c r="EE56" s="1">
        <v>0</v>
      </c>
      <c r="EF56" s="3">
        <v>0</v>
      </c>
      <c r="EG56" s="3">
        <v>0</v>
      </c>
      <c r="EH56" s="3">
        <v>0</v>
      </c>
      <c r="EI56" s="3">
        <v>0</v>
      </c>
      <c r="EJ56" s="1">
        <v>0</v>
      </c>
      <c r="EK56" s="3">
        <v>0</v>
      </c>
      <c r="EL56" s="1">
        <v>0</v>
      </c>
      <c r="EM56" s="3">
        <v>0</v>
      </c>
      <c r="EN56" s="1">
        <v>0</v>
      </c>
      <c r="EO56" s="3">
        <v>0</v>
      </c>
      <c r="EP56" s="1">
        <v>0</v>
      </c>
      <c r="EQ56" s="1">
        <v>0</v>
      </c>
      <c r="ER56" s="1">
        <v>0</v>
      </c>
      <c r="ES56" s="1">
        <v>0</v>
      </c>
      <c r="ET56" s="3">
        <v>0</v>
      </c>
      <c r="EU56" s="1">
        <v>0</v>
      </c>
      <c r="EV56" s="1">
        <v>0</v>
      </c>
      <c r="EW56" s="3">
        <v>0</v>
      </c>
      <c r="EX56" s="1">
        <v>0</v>
      </c>
      <c r="EY56" s="3">
        <v>0</v>
      </c>
      <c r="EZ56" s="3">
        <v>0</v>
      </c>
      <c r="FA56" s="1">
        <v>0</v>
      </c>
      <c r="FB56" s="1">
        <v>0</v>
      </c>
      <c r="FC56" s="1">
        <v>0</v>
      </c>
      <c r="FD56" s="3">
        <v>0</v>
      </c>
      <c r="FE56" s="3">
        <v>0</v>
      </c>
      <c r="FF56" s="3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3">
        <v>0</v>
      </c>
      <c r="FS56" s="7">
        <v>0</v>
      </c>
      <c r="FT56" s="1">
        <v>0</v>
      </c>
      <c r="FU56" s="1">
        <v>0</v>
      </c>
      <c r="FV56" s="1">
        <v>1</v>
      </c>
      <c r="FW56" s="1">
        <v>0</v>
      </c>
      <c r="FX56" s="1">
        <v>0</v>
      </c>
      <c r="FY56" s="1">
        <v>0</v>
      </c>
      <c r="FZ56" s="1">
        <v>0</v>
      </c>
      <c r="GA56" s="3">
        <v>0</v>
      </c>
    </row>
    <row r="57" spans="1:183" x14ac:dyDescent="0.25">
      <c r="A57" s="1">
        <v>56</v>
      </c>
      <c r="B57" s="2" t="s">
        <v>65</v>
      </c>
      <c r="C57" s="6">
        <v>2</v>
      </c>
      <c r="D57" s="1">
        <v>80</v>
      </c>
      <c r="E57" s="1">
        <v>45</v>
      </c>
      <c r="F57" s="1">
        <f t="shared" si="2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21"/>
        <v>null</v>
      </c>
      <c r="O57" s="1" t="str">
        <f t="shared" si="22"/>
        <v>null</v>
      </c>
      <c r="P57" s="1" t="s">
        <v>39</v>
      </c>
      <c r="Q57" s="1" t="s">
        <v>38</v>
      </c>
      <c r="R57" s="1" t="s">
        <v>36</v>
      </c>
      <c r="S57" s="1" t="str">
        <f t="shared" si="23"/>
        <v>null</v>
      </c>
      <c r="T57" s="1" t="str">
        <f t="shared" si="24"/>
        <v>null</v>
      </c>
      <c r="U57" s="1" t="s">
        <v>39</v>
      </c>
      <c r="V57" s="1" t="s">
        <v>38</v>
      </c>
      <c r="W57" s="1" t="s">
        <v>36</v>
      </c>
      <c r="X57" s="1" t="str">
        <f t="shared" si="25"/>
        <v>null</v>
      </c>
      <c r="Y57" s="1" t="str">
        <f t="shared" si="26"/>
        <v>null</v>
      </c>
      <c r="Z57" s="1" t="s">
        <v>36</v>
      </c>
      <c r="AA57" s="1" t="s">
        <v>36</v>
      </c>
      <c r="AB57" s="1" t="s">
        <v>36</v>
      </c>
      <c r="AC57" s="1" t="str">
        <f t="shared" si="27"/>
        <v>null</v>
      </c>
      <c r="AD57" s="1" t="str">
        <f t="shared" si="28"/>
        <v>null</v>
      </c>
      <c r="AE57" s="1" t="s">
        <v>36</v>
      </c>
      <c r="AF57" s="1" t="s">
        <v>36</v>
      </c>
      <c r="AG57" s="1" t="s">
        <v>36</v>
      </c>
      <c r="AH57" s="1" t="str">
        <f t="shared" si="29"/>
        <v>null</v>
      </c>
      <c r="AI57" s="1" t="str">
        <f t="shared" si="30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3">
        <f t="shared" si="15"/>
        <v>4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3">
        <v>0</v>
      </c>
      <c r="BG57" s="1">
        <v>0</v>
      </c>
      <c r="BH57" s="3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3">
        <v>0</v>
      </c>
      <c r="BP57" s="1">
        <v>0</v>
      </c>
      <c r="BQ57" s="3">
        <v>0</v>
      </c>
      <c r="BR57" s="1">
        <v>0</v>
      </c>
      <c r="BS57" s="1">
        <v>0</v>
      </c>
      <c r="BT57" s="1">
        <v>0</v>
      </c>
      <c r="BU57" s="3">
        <v>0</v>
      </c>
      <c r="BV57" s="1">
        <v>0</v>
      </c>
      <c r="BW57" s="1">
        <v>1</v>
      </c>
      <c r="BX57" s="3">
        <v>0</v>
      </c>
      <c r="BY57" s="1">
        <v>0</v>
      </c>
      <c r="BZ57" s="1">
        <v>0</v>
      </c>
      <c r="CA57" s="3">
        <v>0</v>
      </c>
      <c r="CB57" s="1">
        <v>0</v>
      </c>
      <c r="CC57" s="3">
        <v>0</v>
      </c>
      <c r="CD57" s="1">
        <v>0</v>
      </c>
      <c r="CE57" s="1">
        <v>0</v>
      </c>
      <c r="CF57" s="1">
        <v>0</v>
      </c>
      <c r="CG57" s="3">
        <v>0</v>
      </c>
      <c r="CH57" s="1">
        <v>0</v>
      </c>
      <c r="CI57" s="1">
        <v>0</v>
      </c>
      <c r="CJ57" s="1">
        <v>0</v>
      </c>
      <c r="CK57" s="1">
        <v>0</v>
      </c>
      <c r="CL57" s="3">
        <v>0</v>
      </c>
      <c r="CM57" s="3">
        <v>0</v>
      </c>
      <c r="CN57" s="3">
        <v>0</v>
      </c>
      <c r="CO57" s="1">
        <v>0</v>
      </c>
      <c r="CP57" s="1">
        <v>0</v>
      </c>
      <c r="CQ57" s="3">
        <v>0</v>
      </c>
      <c r="CR57" s="1">
        <v>1</v>
      </c>
      <c r="CS57" s="3">
        <v>0</v>
      </c>
      <c r="CT57" s="3">
        <v>0</v>
      </c>
      <c r="CU57" s="1">
        <v>0</v>
      </c>
      <c r="CV57" s="3">
        <v>0</v>
      </c>
      <c r="CW57" s="1">
        <v>0</v>
      </c>
      <c r="CX57" s="3">
        <v>0</v>
      </c>
      <c r="CY57" s="1">
        <v>0</v>
      </c>
      <c r="CZ57" s="1">
        <v>0</v>
      </c>
      <c r="DA57" s="1">
        <v>0</v>
      </c>
      <c r="DB57" s="3">
        <v>0</v>
      </c>
      <c r="DC57" s="1">
        <v>0</v>
      </c>
      <c r="DD57" s="1">
        <v>0</v>
      </c>
      <c r="DE57" s="3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3">
        <v>0</v>
      </c>
      <c r="DS57" s="3">
        <v>0</v>
      </c>
      <c r="DT57" s="3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3">
        <v>0</v>
      </c>
      <c r="EB57" s="1">
        <v>0</v>
      </c>
      <c r="EC57" s="1">
        <v>0</v>
      </c>
      <c r="ED57" s="1">
        <v>0</v>
      </c>
      <c r="EE57" s="1">
        <v>0</v>
      </c>
      <c r="EF57" s="3">
        <v>0</v>
      </c>
      <c r="EG57" s="3">
        <v>0</v>
      </c>
      <c r="EH57" s="3">
        <v>0</v>
      </c>
      <c r="EI57" s="3">
        <v>0</v>
      </c>
      <c r="EJ57" s="1">
        <v>0</v>
      </c>
      <c r="EK57" s="3">
        <v>0</v>
      </c>
      <c r="EL57" s="1">
        <v>0</v>
      </c>
      <c r="EM57" s="3">
        <v>0</v>
      </c>
      <c r="EN57" s="1">
        <v>0</v>
      </c>
      <c r="EO57" s="3">
        <v>0</v>
      </c>
      <c r="EP57" s="1">
        <v>0</v>
      </c>
      <c r="EQ57" s="1">
        <v>0</v>
      </c>
      <c r="ER57" s="1">
        <v>0</v>
      </c>
      <c r="ES57" s="1">
        <v>0</v>
      </c>
      <c r="ET57" s="3">
        <v>0</v>
      </c>
      <c r="EU57" s="1">
        <v>0</v>
      </c>
      <c r="EV57" s="1">
        <v>0</v>
      </c>
      <c r="EW57" s="3">
        <v>0</v>
      </c>
      <c r="EX57" s="1">
        <v>0</v>
      </c>
      <c r="EY57" s="3">
        <v>0</v>
      </c>
      <c r="EZ57" s="3">
        <v>0</v>
      </c>
      <c r="FA57" s="1">
        <v>0</v>
      </c>
      <c r="FB57" s="1">
        <v>0</v>
      </c>
      <c r="FC57" s="1">
        <v>0</v>
      </c>
      <c r="FD57" s="3">
        <v>0</v>
      </c>
      <c r="FE57" s="3">
        <v>0</v>
      </c>
      <c r="FF57" s="3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1</v>
      </c>
      <c r="FN57" s="1">
        <v>0</v>
      </c>
      <c r="FO57" s="1">
        <v>0</v>
      </c>
      <c r="FP57" s="1">
        <v>0</v>
      </c>
      <c r="FQ57" s="1">
        <v>0</v>
      </c>
      <c r="FR57" s="3">
        <v>0</v>
      </c>
      <c r="FS57" s="7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3">
        <v>0</v>
      </c>
    </row>
    <row r="58" spans="1:183" x14ac:dyDescent="0.25">
      <c r="A58" s="1">
        <v>57</v>
      </c>
      <c r="B58" s="2" t="s">
        <v>66</v>
      </c>
      <c r="C58" s="6">
        <v>2</v>
      </c>
      <c r="D58" s="1">
        <v>90</v>
      </c>
      <c r="E58" s="1">
        <v>75</v>
      </c>
      <c r="F58" s="1">
        <f t="shared" si="2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21"/>
        <v>2.3076923076923078E-2</v>
      </c>
      <c r="O58" s="1">
        <f t="shared" si="22"/>
        <v>-2.0562485113264062</v>
      </c>
      <c r="P58" s="1" t="s">
        <v>38</v>
      </c>
      <c r="Q58" s="1" t="s">
        <v>39</v>
      </c>
      <c r="R58" s="1">
        <v>138</v>
      </c>
      <c r="S58" s="1">
        <f t="shared" si="23"/>
        <v>0.5</v>
      </c>
      <c r="T58" s="1">
        <f t="shared" si="24"/>
        <v>0.17423443646573666</v>
      </c>
      <c r="U58" s="1" t="s">
        <v>38</v>
      </c>
      <c r="V58" s="1" t="s">
        <v>39</v>
      </c>
      <c r="W58" s="1">
        <v>106</v>
      </c>
      <c r="X58" s="1">
        <f t="shared" si="25"/>
        <v>0.25384615384615383</v>
      </c>
      <c r="Y58" s="1">
        <f t="shared" si="26"/>
        <v>-0.97698256884633705</v>
      </c>
      <c r="Z58" s="1" t="s">
        <v>38</v>
      </c>
      <c r="AA58" s="1" t="s">
        <v>38</v>
      </c>
      <c r="AB58" s="1" t="s">
        <v>36</v>
      </c>
      <c r="AC58" s="1" t="str">
        <f t="shared" si="27"/>
        <v>null</v>
      </c>
      <c r="AD58" s="1" t="str">
        <f t="shared" si="28"/>
        <v>null</v>
      </c>
      <c r="AE58" s="1" t="s">
        <v>36</v>
      </c>
      <c r="AF58" s="1" t="s">
        <v>36</v>
      </c>
      <c r="AG58" s="1" t="s">
        <v>36</v>
      </c>
      <c r="AH58" s="1" t="str">
        <f t="shared" si="29"/>
        <v>null</v>
      </c>
      <c r="AI58" s="1" t="str">
        <f t="shared" si="30"/>
        <v>null</v>
      </c>
      <c r="AJ58" s="1" t="s">
        <v>36</v>
      </c>
      <c r="AK58" s="1" t="s">
        <v>36</v>
      </c>
      <c r="AL58" s="1">
        <f>MIN(N58,S58,X58,AH58,AC58)</f>
        <v>2.3076923076923078E-2</v>
      </c>
      <c r="AM58" s="1">
        <f>AVERAGE(N58,S58,X58,AH58,AC58)</f>
        <v>0.258974358974359</v>
      </c>
      <c r="AN58" s="1">
        <f>MAX(N58,S58,X58,AH58,AC58)</f>
        <v>0.5</v>
      </c>
      <c r="AO58" s="1">
        <f>AN58-AL58</f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3">
        <f t="shared" si="15"/>
        <v>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3">
        <v>0</v>
      </c>
      <c r="BG58" s="1">
        <v>0</v>
      </c>
      <c r="BH58" s="3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3">
        <v>0</v>
      </c>
      <c r="BP58" s="1">
        <v>1</v>
      </c>
      <c r="BQ58" s="3">
        <v>0</v>
      </c>
      <c r="BR58" s="1">
        <v>0</v>
      </c>
      <c r="BS58" s="1">
        <v>0</v>
      </c>
      <c r="BT58" s="1">
        <v>0</v>
      </c>
      <c r="BU58" s="3">
        <v>0</v>
      </c>
      <c r="BV58" s="1">
        <v>0</v>
      </c>
      <c r="BW58" s="1">
        <v>0</v>
      </c>
      <c r="BX58" s="3">
        <v>0</v>
      </c>
      <c r="BY58" s="1">
        <v>0</v>
      </c>
      <c r="BZ58" s="1">
        <v>0</v>
      </c>
      <c r="CA58" s="3">
        <v>0</v>
      </c>
      <c r="CB58" s="1">
        <v>0</v>
      </c>
      <c r="CC58" s="3">
        <v>0</v>
      </c>
      <c r="CD58" s="1">
        <v>0</v>
      </c>
      <c r="CE58" s="1">
        <v>0</v>
      </c>
      <c r="CF58" s="1">
        <v>1</v>
      </c>
      <c r="CG58" s="3">
        <v>0</v>
      </c>
      <c r="CH58" s="1">
        <v>0</v>
      </c>
      <c r="CI58" s="1">
        <v>0</v>
      </c>
      <c r="CJ58" s="1">
        <v>0</v>
      </c>
      <c r="CK58" s="1">
        <v>1</v>
      </c>
      <c r="CL58" s="3">
        <v>0</v>
      </c>
      <c r="CM58" s="3">
        <v>0</v>
      </c>
      <c r="CN58" s="3">
        <v>0</v>
      </c>
      <c r="CO58" s="1">
        <v>0</v>
      </c>
      <c r="CP58" s="1">
        <v>0</v>
      </c>
      <c r="CQ58" s="1">
        <v>0</v>
      </c>
      <c r="CR58" s="1">
        <v>0</v>
      </c>
      <c r="CS58" s="3">
        <v>0</v>
      </c>
      <c r="CT58" s="3">
        <v>0</v>
      </c>
      <c r="CU58" s="1">
        <v>0</v>
      </c>
      <c r="CV58" s="3">
        <v>0</v>
      </c>
      <c r="CW58" s="1">
        <v>0</v>
      </c>
      <c r="CX58" s="3">
        <v>0</v>
      </c>
      <c r="CY58" s="1">
        <v>0</v>
      </c>
      <c r="CZ58" s="1">
        <v>0</v>
      </c>
      <c r="DA58" s="1">
        <v>0</v>
      </c>
      <c r="DB58" s="3">
        <v>0</v>
      </c>
      <c r="DC58" s="1">
        <v>0</v>
      </c>
      <c r="DD58" s="1">
        <v>0</v>
      </c>
      <c r="DE58" s="3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3">
        <v>0</v>
      </c>
      <c r="DS58" s="3">
        <v>0</v>
      </c>
      <c r="DT58" s="3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3">
        <v>0</v>
      </c>
      <c r="EB58" s="1">
        <v>0</v>
      </c>
      <c r="EC58" s="1">
        <v>0</v>
      </c>
      <c r="ED58" s="1">
        <v>0</v>
      </c>
      <c r="EE58" s="1">
        <v>0</v>
      </c>
      <c r="EF58" s="3">
        <v>0</v>
      </c>
      <c r="EG58" s="3">
        <v>0</v>
      </c>
      <c r="EH58" s="3">
        <v>0</v>
      </c>
      <c r="EI58" s="3">
        <v>0</v>
      </c>
      <c r="EJ58" s="1">
        <v>0</v>
      </c>
      <c r="EK58" s="3">
        <v>0</v>
      </c>
      <c r="EL58" s="1">
        <v>0</v>
      </c>
      <c r="EM58" s="3">
        <v>0</v>
      </c>
      <c r="EN58" s="1">
        <v>0</v>
      </c>
      <c r="EO58" s="3">
        <v>0</v>
      </c>
      <c r="EP58" s="1">
        <v>0</v>
      </c>
      <c r="EQ58" s="1">
        <v>0</v>
      </c>
      <c r="ER58" s="1">
        <v>1</v>
      </c>
      <c r="ES58" s="1">
        <v>0</v>
      </c>
      <c r="ET58" s="3">
        <v>0</v>
      </c>
      <c r="EU58" s="1">
        <v>0</v>
      </c>
      <c r="EV58" s="1">
        <v>0</v>
      </c>
      <c r="EW58" s="3">
        <v>0</v>
      </c>
      <c r="EX58" s="1">
        <v>0</v>
      </c>
      <c r="EY58" s="3">
        <v>0</v>
      </c>
      <c r="EZ58" s="3">
        <v>0</v>
      </c>
      <c r="FA58" s="1">
        <v>0</v>
      </c>
      <c r="FB58" s="1">
        <v>0</v>
      </c>
      <c r="FC58" s="1">
        <v>0</v>
      </c>
      <c r="FD58" s="3">
        <v>0</v>
      </c>
      <c r="FE58" s="3">
        <v>0</v>
      </c>
      <c r="FF58" s="3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3">
        <v>0</v>
      </c>
      <c r="FS58" s="7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1</v>
      </c>
      <c r="GA58" s="3">
        <v>0</v>
      </c>
    </row>
    <row r="59" spans="1:183" x14ac:dyDescent="0.25">
      <c r="A59" s="1">
        <v>58</v>
      </c>
      <c r="B59" s="2" t="s">
        <v>67</v>
      </c>
      <c r="C59" s="6">
        <v>2</v>
      </c>
      <c r="D59" s="1">
        <v>25</v>
      </c>
      <c r="E59" s="1">
        <v>30</v>
      </c>
      <c r="F59" s="1">
        <f t="shared" si="2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21"/>
        <v>null</v>
      </c>
      <c r="O59" s="1" t="str">
        <f t="shared" si="22"/>
        <v>null</v>
      </c>
      <c r="P59" s="1" t="s">
        <v>38</v>
      </c>
      <c r="Q59" s="1" t="s">
        <v>38</v>
      </c>
      <c r="R59" s="1" t="s">
        <v>36</v>
      </c>
      <c r="S59" s="1" t="str">
        <f t="shared" si="23"/>
        <v>null</v>
      </c>
      <c r="T59" s="1" t="str">
        <f t="shared" si="24"/>
        <v>null</v>
      </c>
      <c r="U59" s="1" t="s">
        <v>36</v>
      </c>
      <c r="V59" s="1" t="s">
        <v>36</v>
      </c>
      <c r="W59" s="1" t="s">
        <v>36</v>
      </c>
      <c r="X59" s="1" t="str">
        <f t="shared" si="25"/>
        <v>null</v>
      </c>
      <c r="Y59" s="1" t="str">
        <f t="shared" si="26"/>
        <v>null</v>
      </c>
      <c r="Z59" s="1" t="s">
        <v>39</v>
      </c>
      <c r="AA59" s="1" t="s">
        <v>38</v>
      </c>
      <c r="AB59" s="1" t="s">
        <v>36</v>
      </c>
      <c r="AC59" s="1" t="str">
        <f t="shared" si="27"/>
        <v>null</v>
      </c>
      <c r="AD59" s="1" t="str">
        <f t="shared" si="28"/>
        <v>null</v>
      </c>
      <c r="AE59" s="1" t="s">
        <v>36</v>
      </c>
      <c r="AF59" s="1" t="s">
        <v>36</v>
      </c>
      <c r="AG59" s="1" t="s">
        <v>36</v>
      </c>
      <c r="AH59" s="1" t="str">
        <f t="shared" si="29"/>
        <v>null</v>
      </c>
      <c r="AI59" s="1" t="str">
        <f t="shared" si="30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3">
        <f t="shared" si="15"/>
        <v>2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3">
        <v>0</v>
      </c>
      <c r="BG59" s="1">
        <v>0</v>
      </c>
      <c r="BH59" s="3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3">
        <v>0</v>
      </c>
      <c r="BP59" s="1">
        <v>0</v>
      </c>
      <c r="BQ59" s="3">
        <v>0</v>
      </c>
      <c r="BR59" s="1">
        <v>0</v>
      </c>
      <c r="BS59" s="1">
        <v>0</v>
      </c>
      <c r="BT59" s="1">
        <v>0</v>
      </c>
      <c r="BU59" s="3">
        <v>0</v>
      </c>
      <c r="BV59" s="1">
        <v>0</v>
      </c>
      <c r="BW59" s="1">
        <v>0</v>
      </c>
      <c r="BX59" s="3">
        <v>0</v>
      </c>
      <c r="BY59" s="1">
        <v>0</v>
      </c>
      <c r="BZ59" s="1">
        <v>0</v>
      </c>
      <c r="CA59" s="3">
        <v>0</v>
      </c>
      <c r="CB59" s="1">
        <v>0</v>
      </c>
      <c r="CC59" s="3">
        <v>0</v>
      </c>
      <c r="CD59" s="1">
        <v>0</v>
      </c>
      <c r="CE59" s="1">
        <v>0</v>
      </c>
      <c r="CF59" s="1">
        <v>0</v>
      </c>
      <c r="CG59" s="3">
        <v>0</v>
      </c>
      <c r="CH59" s="1">
        <v>0</v>
      </c>
      <c r="CI59" s="1">
        <v>0</v>
      </c>
      <c r="CJ59" s="1">
        <v>0</v>
      </c>
      <c r="CK59" s="1">
        <v>0</v>
      </c>
      <c r="CL59" s="3">
        <v>0</v>
      </c>
      <c r="CM59" s="3">
        <v>0</v>
      </c>
      <c r="CN59" s="3">
        <v>0</v>
      </c>
      <c r="CO59" s="1">
        <v>0</v>
      </c>
      <c r="CP59" s="1">
        <v>0</v>
      </c>
      <c r="CQ59" s="1">
        <v>1</v>
      </c>
      <c r="CR59" s="1">
        <v>0</v>
      </c>
      <c r="CS59" s="3">
        <v>0</v>
      </c>
      <c r="CT59" s="3">
        <v>0</v>
      </c>
      <c r="CU59" s="1">
        <v>0</v>
      </c>
      <c r="CV59" s="3">
        <v>0</v>
      </c>
      <c r="CW59" s="1">
        <v>0</v>
      </c>
      <c r="CX59" s="3">
        <v>0</v>
      </c>
      <c r="CY59" s="1">
        <v>0</v>
      </c>
      <c r="CZ59" s="1">
        <v>0</v>
      </c>
      <c r="DA59" s="1">
        <v>0</v>
      </c>
      <c r="DB59" s="3">
        <v>0</v>
      </c>
      <c r="DC59" s="1">
        <v>0</v>
      </c>
      <c r="DD59" s="1">
        <v>0</v>
      </c>
      <c r="DE59" s="3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3">
        <v>0</v>
      </c>
      <c r="DS59" s="3">
        <v>0</v>
      </c>
      <c r="DT59" s="3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3">
        <v>0</v>
      </c>
      <c r="EB59" s="1">
        <v>0</v>
      </c>
      <c r="EC59" s="1">
        <v>0</v>
      </c>
      <c r="ED59" s="1">
        <v>0</v>
      </c>
      <c r="EE59" s="1">
        <v>0</v>
      </c>
      <c r="EF59" s="3">
        <v>0</v>
      </c>
      <c r="EG59" s="3">
        <v>0</v>
      </c>
      <c r="EH59" s="3">
        <v>0</v>
      </c>
      <c r="EI59" s="3">
        <v>0</v>
      </c>
      <c r="EJ59" s="1">
        <v>0</v>
      </c>
      <c r="EK59" s="3">
        <v>0</v>
      </c>
      <c r="EL59" s="1">
        <v>0</v>
      </c>
      <c r="EM59" s="3">
        <v>0</v>
      </c>
      <c r="EN59" s="1">
        <v>0</v>
      </c>
      <c r="EO59" s="3">
        <v>0</v>
      </c>
      <c r="EP59" s="1">
        <v>0</v>
      </c>
      <c r="EQ59" s="1">
        <v>0</v>
      </c>
      <c r="ER59" s="1">
        <v>0</v>
      </c>
      <c r="ES59" s="1">
        <v>0</v>
      </c>
      <c r="ET59" s="3">
        <v>0</v>
      </c>
      <c r="EU59" s="1">
        <v>0</v>
      </c>
      <c r="EV59" s="1">
        <v>0</v>
      </c>
      <c r="EW59" s="3">
        <v>0</v>
      </c>
      <c r="EX59" s="1">
        <v>0</v>
      </c>
      <c r="EY59" s="3">
        <v>0</v>
      </c>
      <c r="EZ59" s="3">
        <v>0</v>
      </c>
      <c r="FA59" s="1">
        <v>0</v>
      </c>
      <c r="FB59" s="1">
        <v>0</v>
      </c>
      <c r="FC59" s="1">
        <v>0</v>
      </c>
      <c r="FD59" s="3">
        <v>0</v>
      </c>
      <c r="FE59" s="3">
        <v>0</v>
      </c>
      <c r="FF59" s="3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3">
        <v>0</v>
      </c>
      <c r="FS59" s="7">
        <v>0</v>
      </c>
      <c r="FT59" s="1">
        <v>0</v>
      </c>
      <c r="FU59" s="1">
        <v>1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3">
        <v>0</v>
      </c>
    </row>
    <row r="60" spans="1:183" x14ac:dyDescent="0.25">
      <c r="A60" s="1">
        <v>59</v>
      </c>
      <c r="B60" s="2" t="s">
        <v>68</v>
      </c>
      <c r="C60" s="6">
        <v>2</v>
      </c>
      <c r="D60" s="1">
        <v>90</v>
      </c>
      <c r="E60" s="1">
        <v>45</v>
      </c>
      <c r="F60" s="1">
        <f t="shared" si="2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21"/>
        <v>0.1134020618556701</v>
      </c>
      <c r="O60" s="1">
        <f t="shared" si="22"/>
        <v>-1.6915931707484158</v>
      </c>
      <c r="P60" s="1" t="s">
        <v>38</v>
      </c>
      <c r="Q60" s="1" t="s">
        <v>39</v>
      </c>
      <c r="R60" s="1">
        <v>47</v>
      </c>
      <c r="S60" s="1">
        <f t="shared" si="23"/>
        <v>0.39175257731958762</v>
      </c>
      <c r="T60" s="1">
        <f t="shared" si="24"/>
        <v>-0.53674746121913042</v>
      </c>
      <c r="U60" s="1" t="s">
        <v>39</v>
      </c>
      <c r="V60" s="1" t="s">
        <v>39</v>
      </c>
      <c r="W60" s="1">
        <v>32</v>
      </c>
      <c r="X60" s="1">
        <f t="shared" si="25"/>
        <v>0.23711340206185566</v>
      </c>
      <c r="Y60" s="1">
        <f t="shared" si="26"/>
        <v>-1.1783284109576224</v>
      </c>
      <c r="Z60" s="1" t="s">
        <v>38</v>
      </c>
      <c r="AA60" s="1" t="s">
        <v>38</v>
      </c>
      <c r="AB60" s="1" t="s">
        <v>36</v>
      </c>
      <c r="AC60" s="1" t="str">
        <f t="shared" si="27"/>
        <v>null</v>
      </c>
      <c r="AD60" s="1" t="str">
        <f t="shared" si="28"/>
        <v>null</v>
      </c>
      <c r="AE60" s="1" t="s">
        <v>36</v>
      </c>
      <c r="AF60" s="1" t="s">
        <v>36</v>
      </c>
      <c r="AG60" s="1" t="s">
        <v>36</v>
      </c>
      <c r="AH60" s="1" t="str">
        <f t="shared" si="29"/>
        <v>null</v>
      </c>
      <c r="AI60" s="1" t="str">
        <f t="shared" si="30"/>
        <v>null</v>
      </c>
      <c r="AJ60" s="1" t="s">
        <v>36</v>
      </c>
      <c r="AK60" s="1" t="s">
        <v>36</v>
      </c>
      <c r="AL60" s="1">
        <f>MIN(N60,S60,X60,AH60,AC60)</f>
        <v>0.1134020618556701</v>
      </c>
      <c r="AM60" s="1">
        <f>AVERAGE(N60,S60,X60,AH60,AC60)</f>
        <v>0.24742268041237114</v>
      </c>
      <c r="AN60" s="1">
        <f>MAX(N60,S60,X60,AH60,AC60)</f>
        <v>0.39175257731958762</v>
      </c>
      <c r="AO60" s="1">
        <f>AN60-AL60</f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3">
        <f t="shared" si="15"/>
        <v>4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3">
        <v>0</v>
      </c>
      <c r="BG60" s="1">
        <v>0</v>
      </c>
      <c r="BH60" s="3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3">
        <v>0</v>
      </c>
      <c r="BP60" s="1">
        <v>1</v>
      </c>
      <c r="BQ60" s="3">
        <v>0</v>
      </c>
      <c r="BR60" s="1">
        <v>0</v>
      </c>
      <c r="BS60" s="1">
        <v>0</v>
      </c>
      <c r="BT60" s="1">
        <v>0</v>
      </c>
      <c r="BU60" s="3">
        <v>0</v>
      </c>
      <c r="BV60" s="1">
        <v>0</v>
      </c>
      <c r="BW60" s="1">
        <v>0</v>
      </c>
      <c r="BX60" s="3">
        <v>0</v>
      </c>
      <c r="BY60" s="1">
        <v>0</v>
      </c>
      <c r="BZ60" s="1">
        <v>1</v>
      </c>
      <c r="CA60" s="3">
        <v>0</v>
      </c>
      <c r="CB60" s="1">
        <v>1</v>
      </c>
      <c r="CC60" s="3">
        <v>0</v>
      </c>
      <c r="CD60" s="1">
        <v>1</v>
      </c>
      <c r="CE60" s="1">
        <v>0</v>
      </c>
      <c r="CF60" s="1">
        <v>0</v>
      </c>
      <c r="CG60" s="3">
        <v>0</v>
      </c>
      <c r="CH60" s="1">
        <v>0</v>
      </c>
      <c r="CI60" s="1">
        <v>0</v>
      </c>
      <c r="CJ60" s="1">
        <v>0</v>
      </c>
      <c r="CK60" s="1">
        <v>0</v>
      </c>
      <c r="CL60" s="3">
        <v>0</v>
      </c>
      <c r="CM60" s="3">
        <v>0</v>
      </c>
      <c r="CN60" s="3">
        <v>0</v>
      </c>
      <c r="CO60" s="1">
        <v>0</v>
      </c>
      <c r="CP60" s="1">
        <v>0</v>
      </c>
      <c r="CQ60" s="1">
        <v>0</v>
      </c>
      <c r="CR60" s="1">
        <v>0</v>
      </c>
      <c r="CS60" s="3">
        <v>0</v>
      </c>
      <c r="CT60" s="3">
        <v>0</v>
      </c>
      <c r="CU60" s="1">
        <v>0</v>
      </c>
      <c r="CV60" s="3">
        <v>0</v>
      </c>
      <c r="CW60" s="1">
        <v>0</v>
      </c>
      <c r="CX60" s="3">
        <v>0</v>
      </c>
      <c r="CY60" s="1">
        <v>0</v>
      </c>
      <c r="CZ60" s="1">
        <v>0</v>
      </c>
      <c r="DA60" s="1">
        <v>0</v>
      </c>
      <c r="DB60" s="3">
        <v>0</v>
      </c>
      <c r="DC60" s="1">
        <v>0</v>
      </c>
      <c r="DD60" s="1">
        <v>0</v>
      </c>
      <c r="DE60" s="3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3">
        <v>0</v>
      </c>
      <c r="DS60" s="3">
        <v>0</v>
      </c>
      <c r="DT60" s="3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3">
        <v>0</v>
      </c>
      <c r="EB60" s="1">
        <v>0</v>
      </c>
      <c r="EC60" s="1">
        <v>0</v>
      </c>
      <c r="ED60" s="1">
        <v>0</v>
      </c>
      <c r="EE60" s="1">
        <v>0</v>
      </c>
      <c r="EF60" s="3">
        <v>0</v>
      </c>
      <c r="EG60" s="3">
        <v>0</v>
      </c>
      <c r="EH60" s="3">
        <v>0</v>
      </c>
      <c r="EI60" s="3">
        <v>0</v>
      </c>
      <c r="EJ60" s="1">
        <v>0</v>
      </c>
      <c r="EK60" s="3">
        <v>0</v>
      </c>
      <c r="EL60" s="1">
        <v>0</v>
      </c>
      <c r="EM60" s="3">
        <v>0</v>
      </c>
      <c r="EN60" s="1">
        <v>0</v>
      </c>
      <c r="EO60" s="3">
        <v>0</v>
      </c>
      <c r="EP60" s="1">
        <v>0</v>
      </c>
      <c r="EQ60" s="1">
        <v>0</v>
      </c>
      <c r="ER60" s="1">
        <v>0</v>
      </c>
      <c r="ES60" s="1">
        <v>0</v>
      </c>
      <c r="ET60" s="3">
        <v>0</v>
      </c>
      <c r="EU60" s="1">
        <v>0</v>
      </c>
      <c r="EV60" s="1">
        <v>0</v>
      </c>
      <c r="EW60" s="3">
        <v>0</v>
      </c>
      <c r="EX60" s="1">
        <v>0</v>
      </c>
      <c r="EY60" s="3">
        <v>0</v>
      </c>
      <c r="EZ60" s="3">
        <v>0</v>
      </c>
      <c r="FA60" s="1">
        <v>0</v>
      </c>
      <c r="FB60" s="1">
        <v>0</v>
      </c>
      <c r="FC60" s="1">
        <v>0</v>
      </c>
      <c r="FD60" s="3">
        <v>0</v>
      </c>
      <c r="FE60" s="3">
        <v>0</v>
      </c>
      <c r="FF60" s="3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3">
        <v>0</v>
      </c>
      <c r="FS60" s="7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3">
        <v>0</v>
      </c>
    </row>
    <row r="61" spans="1:183" x14ac:dyDescent="0.25">
      <c r="A61" s="1">
        <v>60</v>
      </c>
      <c r="B61" s="2" t="s">
        <v>69</v>
      </c>
      <c r="C61" s="6">
        <v>2</v>
      </c>
      <c r="D61" s="1">
        <v>60</v>
      </c>
      <c r="E61" s="1">
        <v>37</v>
      </c>
      <c r="F61" s="1">
        <f t="shared" si="2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21"/>
        <v>null</v>
      </c>
      <c r="O61" s="1" t="str">
        <f t="shared" si="22"/>
        <v>null</v>
      </c>
      <c r="P61" s="1" t="s">
        <v>36</v>
      </c>
      <c r="Q61" s="1" t="s">
        <v>36</v>
      </c>
      <c r="R61" s="1" t="s">
        <v>36</v>
      </c>
      <c r="S61" s="1" t="str">
        <f t="shared" si="23"/>
        <v>null</v>
      </c>
      <c r="T61" s="1" t="str">
        <f t="shared" si="24"/>
        <v>null</v>
      </c>
      <c r="U61" s="1" t="s">
        <v>38</v>
      </c>
      <c r="V61" s="1" t="s">
        <v>38</v>
      </c>
      <c r="W61" s="1" t="s">
        <v>36</v>
      </c>
      <c r="X61" s="1" t="str">
        <f t="shared" si="25"/>
        <v>null</v>
      </c>
      <c r="Y61" s="1" t="str">
        <f t="shared" si="26"/>
        <v>null</v>
      </c>
      <c r="Z61" s="1" t="s">
        <v>38</v>
      </c>
      <c r="AA61" s="1" t="s">
        <v>38</v>
      </c>
      <c r="AB61" s="1" t="s">
        <v>36</v>
      </c>
      <c r="AC61" s="1" t="str">
        <f t="shared" si="27"/>
        <v>null</v>
      </c>
      <c r="AD61" s="1" t="str">
        <f t="shared" si="28"/>
        <v>null</v>
      </c>
      <c r="AE61" s="1" t="s">
        <v>36</v>
      </c>
      <c r="AF61" s="1" t="s">
        <v>36</v>
      </c>
      <c r="AG61" s="1" t="s">
        <v>36</v>
      </c>
      <c r="AH61" s="1" t="str">
        <f t="shared" si="29"/>
        <v>null</v>
      </c>
      <c r="AI61" s="1" t="str">
        <f t="shared" si="30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3">
        <f t="shared" si="15"/>
        <v>5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3">
        <v>0</v>
      </c>
      <c r="BG61" s="1">
        <v>0</v>
      </c>
      <c r="BH61" s="3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3">
        <v>0</v>
      </c>
      <c r="BP61" s="1">
        <v>0</v>
      </c>
      <c r="BQ61" s="3">
        <v>0</v>
      </c>
      <c r="BR61" s="1">
        <v>0</v>
      </c>
      <c r="BS61" s="1">
        <v>0</v>
      </c>
      <c r="BT61" s="1">
        <v>0</v>
      </c>
      <c r="BU61" s="3">
        <v>0</v>
      </c>
      <c r="BV61" s="1">
        <v>0</v>
      </c>
      <c r="BW61" s="1">
        <v>0</v>
      </c>
      <c r="BX61" s="3">
        <v>0</v>
      </c>
      <c r="BY61" s="1">
        <v>0</v>
      </c>
      <c r="BZ61" s="1">
        <v>0</v>
      </c>
      <c r="CA61" s="3">
        <v>0</v>
      </c>
      <c r="CB61" s="1">
        <v>0</v>
      </c>
      <c r="CC61" s="3">
        <v>0</v>
      </c>
      <c r="CD61" s="1">
        <v>0</v>
      </c>
      <c r="CE61" s="1">
        <v>0</v>
      </c>
      <c r="CF61" s="1">
        <v>0</v>
      </c>
      <c r="CG61" s="3">
        <v>0</v>
      </c>
      <c r="CH61" s="1">
        <v>0</v>
      </c>
      <c r="CI61" s="1">
        <v>1</v>
      </c>
      <c r="CJ61" s="1">
        <v>0</v>
      </c>
      <c r="CK61" s="1">
        <v>0</v>
      </c>
      <c r="CL61" s="3">
        <v>0</v>
      </c>
      <c r="CM61" s="3">
        <v>0</v>
      </c>
      <c r="CN61" s="3">
        <v>0</v>
      </c>
      <c r="CO61" s="1">
        <v>0</v>
      </c>
      <c r="CP61" s="1">
        <v>0</v>
      </c>
      <c r="CQ61" s="1">
        <v>0</v>
      </c>
      <c r="CR61" s="1">
        <v>1</v>
      </c>
      <c r="CS61" s="3">
        <v>0</v>
      </c>
      <c r="CT61" s="3">
        <v>0</v>
      </c>
      <c r="CU61" s="1">
        <v>0</v>
      </c>
      <c r="CV61" s="3">
        <v>0</v>
      </c>
      <c r="CW61" s="1">
        <v>0</v>
      </c>
      <c r="CX61" s="3">
        <v>0</v>
      </c>
      <c r="CY61" s="1">
        <v>0</v>
      </c>
      <c r="CZ61" s="1">
        <v>0</v>
      </c>
      <c r="DA61" s="1">
        <v>0</v>
      </c>
      <c r="DB61" s="3">
        <v>0</v>
      </c>
      <c r="DC61" s="1">
        <v>0</v>
      </c>
      <c r="DD61" s="1">
        <v>0</v>
      </c>
      <c r="DE61" s="3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3">
        <v>0</v>
      </c>
      <c r="DS61" s="3">
        <v>0</v>
      </c>
      <c r="DT61" s="3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3">
        <v>0</v>
      </c>
      <c r="EB61" s="1">
        <v>0</v>
      </c>
      <c r="EC61" s="1">
        <v>0</v>
      </c>
      <c r="ED61" s="1">
        <v>1</v>
      </c>
      <c r="EE61" s="1">
        <v>0</v>
      </c>
      <c r="EF61" s="3">
        <v>0</v>
      </c>
      <c r="EG61" s="3">
        <v>0</v>
      </c>
      <c r="EH61" s="3">
        <v>0</v>
      </c>
      <c r="EI61" s="3">
        <v>0</v>
      </c>
      <c r="EJ61" s="1">
        <v>0</v>
      </c>
      <c r="EK61" s="3">
        <v>0</v>
      </c>
      <c r="EL61" s="1">
        <v>0</v>
      </c>
      <c r="EM61" s="3">
        <v>0</v>
      </c>
      <c r="EN61" s="1">
        <v>0</v>
      </c>
      <c r="EO61" s="3">
        <v>0</v>
      </c>
      <c r="EP61" s="1">
        <v>0</v>
      </c>
      <c r="EQ61" s="1">
        <v>0</v>
      </c>
      <c r="ER61" s="1">
        <v>1</v>
      </c>
      <c r="ES61" s="1">
        <v>0</v>
      </c>
      <c r="ET61" s="3">
        <v>0</v>
      </c>
      <c r="EU61" s="1">
        <v>0</v>
      </c>
      <c r="EV61" s="1">
        <v>0</v>
      </c>
      <c r="EW61" s="3">
        <v>0</v>
      </c>
      <c r="EX61" s="1">
        <v>0</v>
      </c>
      <c r="EY61" s="3">
        <v>0</v>
      </c>
      <c r="EZ61" s="3">
        <v>0</v>
      </c>
      <c r="FA61" s="1">
        <v>0</v>
      </c>
      <c r="FB61" s="1">
        <v>0</v>
      </c>
      <c r="FC61" s="1">
        <v>0</v>
      </c>
      <c r="FD61" s="3">
        <v>0</v>
      </c>
      <c r="FE61" s="3">
        <v>0</v>
      </c>
      <c r="FF61" s="3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3">
        <v>0</v>
      </c>
      <c r="FS61" s="7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3">
        <v>0</v>
      </c>
    </row>
    <row r="62" spans="1:183" x14ac:dyDescent="0.25">
      <c r="A62" s="1">
        <v>61</v>
      </c>
      <c r="B62" s="2" t="s">
        <v>70</v>
      </c>
      <c r="C62" s="6">
        <v>2</v>
      </c>
      <c r="D62" s="1">
        <v>40</v>
      </c>
      <c r="E62" s="1">
        <v>30</v>
      </c>
      <c r="F62" s="1">
        <f t="shared" si="2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21"/>
        <v>0.91666666666666663</v>
      </c>
      <c r="O62" s="1">
        <f t="shared" si="22"/>
        <v>0.6246485533129591</v>
      </c>
      <c r="P62" s="1" t="s">
        <v>38</v>
      </c>
      <c r="Q62" s="1" t="s">
        <v>38</v>
      </c>
      <c r="R62" s="1">
        <v>11</v>
      </c>
      <c r="S62" s="1">
        <f t="shared" si="23"/>
        <v>0.91666666666666663</v>
      </c>
      <c r="T62" s="1">
        <f t="shared" si="24"/>
        <v>0.6246485533129591</v>
      </c>
      <c r="U62" s="1" t="s">
        <v>38</v>
      </c>
      <c r="V62" s="1" t="s">
        <v>38</v>
      </c>
      <c r="W62" s="1">
        <v>12</v>
      </c>
      <c r="X62" s="1">
        <f t="shared" si="25"/>
        <v>1</v>
      </c>
      <c r="Y62" s="1">
        <f t="shared" si="26"/>
        <v>1.0327522748107589</v>
      </c>
      <c r="Z62" s="1" t="s">
        <v>38</v>
      </c>
      <c r="AA62" s="1" t="s">
        <v>38</v>
      </c>
      <c r="AB62" s="1" t="s">
        <v>36</v>
      </c>
      <c r="AC62" s="1" t="str">
        <f t="shared" si="27"/>
        <v>null</v>
      </c>
      <c r="AD62" s="1" t="str">
        <f t="shared" si="28"/>
        <v>null</v>
      </c>
      <c r="AE62" s="1" t="s">
        <v>36</v>
      </c>
      <c r="AF62" s="1" t="s">
        <v>36</v>
      </c>
      <c r="AG62" s="1" t="s">
        <v>36</v>
      </c>
      <c r="AH62" s="1" t="str">
        <f t="shared" si="29"/>
        <v>null</v>
      </c>
      <c r="AI62" s="1" t="str">
        <f t="shared" si="30"/>
        <v>null</v>
      </c>
      <c r="AJ62" s="1" t="s">
        <v>36</v>
      </c>
      <c r="AK62" s="1" t="s">
        <v>36</v>
      </c>
      <c r="AL62" s="1">
        <f>MIN(N62,S62,X62,AH62,AC62)</f>
        <v>0.91666666666666663</v>
      </c>
      <c r="AM62" s="1">
        <f>AVERAGE(N62,S62,X62,AH62,AC62)</f>
        <v>0.94444444444444431</v>
      </c>
      <c r="AN62" s="1">
        <f>MAX(N62,S62,X62,AH62,AC62)</f>
        <v>1</v>
      </c>
      <c r="AO62" s="1">
        <f>AN62-AL62</f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3">
        <f t="shared" si="15"/>
        <v>2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3">
        <v>0</v>
      </c>
      <c r="BG62" s="1">
        <v>0</v>
      </c>
      <c r="BH62" s="3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3">
        <v>0</v>
      </c>
      <c r="BP62" s="1">
        <v>0</v>
      </c>
      <c r="BQ62" s="3">
        <v>0</v>
      </c>
      <c r="BR62" s="1">
        <v>0</v>
      </c>
      <c r="BS62" s="1">
        <v>0</v>
      </c>
      <c r="BT62" s="1">
        <v>0</v>
      </c>
      <c r="BU62" s="3">
        <v>0</v>
      </c>
      <c r="BV62" s="1">
        <v>0</v>
      </c>
      <c r="BW62" s="1">
        <v>0</v>
      </c>
      <c r="BX62" s="3">
        <v>0</v>
      </c>
      <c r="BY62" s="1">
        <v>0</v>
      </c>
      <c r="BZ62" s="1">
        <v>0</v>
      </c>
      <c r="CA62" s="3">
        <v>0</v>
      </c>
      <c r="CB62" s="1">
        <v>0</v>
      </c>
      <c r="CC62" s="3">
        <v>0</v>
      </c>
      <c r="CD62" s="1">
        <v>0</v>
      </c>
      <c r="CE62" s="1">
        <v>0</v>
      </c>
      <c r="CF62" s="1">
        <v>0</v>
      </c>
      <c r="CG62" s="3">
        <v>0</v>
      </c>
      <c r="CH62" s="1">
        <v>0</v>
      </c>
      <c r="CI62" s="1">
        <v>0</v>
      </c>
      <c r="CJ62" s="1">
        <v>0</v>
      </c>
      <c r="CK62" s="1">
        <v>0</v>
      </c>
      <c r="CL62" s="3">
        <v>0</v>
      </c>
      <c r="CM62" s="3">
        <v>0</v>
      </c>
      <c r="CN62" s="3">
        <v>0</v>
      </c>
      <c r="CO62" s="1">
        <v>0</v>
      </c>
      <c r="CP62" s="1">
        <v>0</v>
      </c>
      <c r="CQ62" s="1">
        <v>0</v>
      </c>
      <c r="CR62" s="1">
        <v>1</v>
      </c>
      <c r="CS62" s="3">
        <v>0</v>
      </c>
      <c r="CT62" s="3">
        <v>0</v>
      </c>
      <c r="CU62" s="1">
        <v>0</v>
      </c>
      <c r="CV62" s="3">
        <v>0</v>
      </c>
      <c r="CW62" s="1">
        <v>0</v>
      </c>
      <c r="CX62" s="3">
        <v>0</v>
      </c>
      <c r="CY62" s="1">
        <v>0</v>
      </c>
      <c r="CZ62" s="1">
        <v>0</v>
      </c>
      <c r="DA62" s="1">
        <v>0</v>
      </c>
      <c r="DB62" s="3">
        <v>0</v>
      </c>
      <c r="DC62" s="1">
        <v>0</v>
      </c>
      <c r="DD62" s="1">
        <v>0</v>
      </c>
      <c r="DE62" s="3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3">
        <v>0</v>
      </c>
      <c r="DS62" s="3">
        <v>0</v>
      </c>
      <c r="DT62" s="3">
        <v>0</v>
      </c>
      <c r="DU62" s="1">
        <v>0</v>
      </c>
      <c r="DV62" s="1">
        <v>0</v>
      </c>
      <c r="DW62" s="1">
        <v>0</v>
      </c>
      <c r="DX62" s="1">
        <v>1</v>
      </c>
      <c r="DY62" s="1">
        <v>0</v>
      </c>
      <c r="DZ62" s="1">
        <v>0</v>
      </c>
      <c r="EA62" s="3">
        <v>0</v>
      </c>
      <c r="EB62" s="1">
        <v>0</v>
      </c>
      <c r="EC62" s="1">
        <v>0</v>
      </c>
      <c r="ED62" s="1">
        <v>0</v>
      </c>
      <c r="EE62" s="1">
        <v>0</v>
      </c>
      <c r="EF62" s="3">
        <v>0</v>
      </c>
      <c r="EG62" s="3">
        <v>0</v>
      </c>
      <c r="EH62" s="3">
        <v>0</v>
      </c>
      <c r="EI62" s="3">
        <v>0</v>
      </c>
      <c r="EJ62" s="1">
        <v>0</v>
      </c>
      <c r="EK62" s="3">
        <v>0</v>
      </c>
      <c r="EL62" s="1">
        <v>0</v>
      </c>
      <c r="EM62" s="3">
        <v>0</v>
      </c>
      <c r="EN62" s="1">
        <v>0</v>
      </c>
      <c r="EO62" s="3">
        <v>0</v>
      </c>
      <c r="EP62" s="1">
        <v>0</v>
      </c>
      <c r="EQ62" s="1">
        <v>0</v>
      </c>
      <c r="ER62" s="1">
        <v>0</v>
      </c>
      <c r="ES62" s="1">
        <v>0</v>
      </c>
      <c r="ET62" s="3">
        <v>0</v>
      </c>
      <c r="EU62" s="1">
        <v>0</v>
      </c>
      <c r="EV62" s="1">
        <v>0</v>
      </c>
      <c r="EW62" s="3">
        <v>0</v>
      </c>
      <c r="EX62" s="1">
        <v>0</v>
      </c>
      <c r="EY62" s="3">
        <v>0</v>
      </c>
      <c r="EZ62" s="3">
        <v>0</v>
      </c>
      <c r="FA62" s="1">
        <v>0</v>
      </c>
      <c r="FB62" s="1">
        <v>0</v>
      </c>
      <c r="FC62" s="1">
        <v>0</v>
      </c>
      <c r="FD62" s="3">
        <v>0</v>
      </c>
      <c r="FE62" s="3">
        <v>0</v>
      </c>
      <c r="FF62" s="3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3">
        <v>0</v>
      </c>
      <c r="FS62" s="7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3">
        <v>0</v>
      </c>
    </row>
    <row r="63" spans="1:183" x14ac:dyDescent="0.25">
      <c r="A63" s="1">
        <v>62</v>
      </c>
      <c r="B63" s="2" t="s">
        <v>71</v>
      </c>
      <c r="C63" s="6">
        <v>2</v>
      </c>
      <c r="D63" s="1">
        <v>90</v>
      </c>
      <c r="E63" s="1">
        <v>120</v>
      </c>
      <c r="F63" s="1">
        <f t="shared" si="2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21"/>
        <v>null</v>
      </c>
      <c r="O63" s="1" t="str">
        <f t="shared" si="22"/>
        <v>null</v>
      </c>
      <c r="P63" s="1" t="s">
        <v>36</v>
      </c>
      <c r="Q63" s="1" t="s">
        <v>36</v>
      </c>
      <c r="R63" s="1" t="s">
        <v>36</v>
      </c>
      <c r="S63" s="1" t="str">
        <f t="shared" si="23"/>
        <v>null</v>
      </c>
      <c r="T63" s="1" t="str">
        <f t="shared" si="24"/>
        <v>null</v>
      </c>
      <c r="U63" s="1" t="s">
        <v>38</v>
      </c>
      <c r="V63" s="1" t="s">
        <v>38</v>
      </c>
      <c r="W63" s="1" t="s">
        <v>36</v>
      </c>
      <c r="X63" s="1" t="str">
        <f t="shared" si="25"/>
        <v>null</v>
      </c>
      <c r="Y63" s="1" t="str">
        <f t="shared" si="26"/>
        <v>null</v>
      </c>
      <c r="Z63" s="1" t="s">
        <v>38</v>
      </c>
      <c r="AA63" s="1" t="s">
        <v>38</v>
      </c>
      <c r="AB63" s="1" t="s">
        <v>36</v>
      </c>
      <c r="AC63" s="1" t="str">
        <f t="shared" si="27"/>
        <v>null</v>
      </c>
      <c r="AD63" s="1" t="str">
        <f t="shared" si="28"/>
        <v>null</v>
      </c>
      <c r="AE63" s="1" t="s">
        <v>36</v>
      </c>
      <c r="AF63" s="1" t="s">
        <v>36</v>
      </c>
      <c r="AG63" s="1" t="s">
        <v>36</v>
      </c>
      <c r="AH63" s="1" t="str">
        <f t="shared" si="29"/>
        <v>null</v>
      </c>
      <c r="AI63" s="1" t="str">
        <f t="shared" si="30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3">
        <f t="shared" si="15"/>
        <v>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3">
        <v>0</v>
      </c>
      <c r="BG63" s="1">
        <v>1</v>
      </c>
      <c r="BH63" s="3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3">
        <v>0</v>
      </c>
      <c r="BP63" s="1">
        <v>0</v>
      </c>
      <c r="BQ63" s="3">
        <v>0</v>
      </c>
      <c r="BR63" s="1">
        <v>0</v>
      </c>
      <c r="BS63" s="1">
        <v>0</v>
      </c>
      <c r="BT63" s="1">
        <v>0</v>
      </c>
      <c r="BU63" s="3">
        <v>0</v>
      </c>
      <c r="BV63" s="1">
        <v>0</v>
      </c>
      <c r="BW63" s="1">
        <v>0</v>
      </c>
      <c r="BX63" s="3">
        <v>0</v>
      </c>
      <c r="BY63" s="1">
        <v>0</v>
      </c>
      <c r="BZ63" s="1">
        <v>0</v>
      </c>
      <c r="CA63" s="1">
        <v>1</v>
      </c>
      <c r="CB63" s="1">
        <v>0</v>
      </c>
      <c r="CC63" s="3">
        <v>0</v>
      </c>
      <c r="CD63" s="1">
        <v>0</v>
      </c>
      <c r="CE63" s="1">
        <v>0</v>
      </c>
      <c r="CF63" s="1">
        <v>1</v>
      </c>
      <c r="CG63" s="3">
        <v>0</v>
      </c>
      <c r="CH63" s="1">
        <v>0</v>
      </c>
      <c r="CI63" s="1">
        <v>0</v>
      </c>
      <c r="CJ63" s="1">
        <v>0</v>
      </c>
      <c r="CK63" s="1">
        <v>0</v>
      </c>
      <c r="CL63" s="3">
        <v>0</v>
      </c>
      <c r="CM63" s="3">
        <v>0</v>
      </c>
      <c r="CN63" s="3">
        <v>0</v>
      </c>
      <c r="CO63" s="1">
        <v>0</v>
      </c>
      <c r="CP63" s="1">
        <v>0</v>
      </c>
      <c r="CQ63" s="1">
        <v>0</v>
      </c>
      <c r="CR63" s="1">
        <v>0</v>
      </c>
      <c r="CS63" s="3">
        <v>0</v>
      </c>
      <c r="CT63" s="3">
        <v>0</v>
      </c>
      <c r="CU63" s="1">
        <v>0</v>
      </c>
      <c r="CV63" s="3">
        <v>0</v>
      </c>
      <c r="CW63" s="1">
        <v>0</v>
      </c>
      <c r="CX63" s="3">
        <v>0</v>
      </c>
      <c r="CY63" s="1">
        <v>0</v>
      </c>
      <c r="CZ63" s="1">
        <v>0</v>
      </c>
      <c r="DA63" s="1">
        <v>0</v>
      </c>
      <c r="DB63" s="3">
        <v>0</v>
      </c>
      <c r="DC63" s="1">
        <v>0</v>
      </c>
      <c r="DD63" s="1">
        <v>0</v>
      </c>
      <c r="DE63" s="3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3">
        <v>0</v>
      </c>
      <c r="DS63" s="3">
        <v>0</v>
      </c>
      <c r="DT63" s="3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3">
        <v>0</v>
      </c>
      <c r="EB63" s="1">
        <v>0</v>
      </c>
      <c r="EC63" s="1">
        <v>0</v>
      </c>
      <c r="ED63" s="1">
        <v>0</v>
      </c>
      <c r="EE63" s="1">
        <v>0</v>
      </c>
      <c r="EF63" s="3">
        <v>0</v>
      </c>
      <c r="EG63" s="3">
        <v>0</v>
      </c>
      <c r="EH63" s="3">
        <v>0</v>
      </c>
      <c r="EI63" s="3">
        <v>0</v>
      </c>
      <c r="EJ63" s="1">
        <v>0</v>
      </c>
      <c r="EK63" s="3">
        <v>0</v>
      </c>
      <c r="EL63" s="1">
        <v>0</v>
      </c>
      <c r="EM63" s="3">
        <v>0</v>
      </c>
      <c r="EN63" s="1">
        <v>0</v>
      </c>
      <c r="EO63" s="3">
        <v>0</v>
      </c>
      <c r="EP63" s="1">
        <v>0</v>
      </c>
      <c r="EQ63" s="1">
        <v>0</v>
      </c>
      <c r="ER63" s="1">
        <v>0</v>
      </c>
      <c r="ES63" s="1">
        <v>0</v>
      </c>
      <c r="ET63" s="1">
        <v>1</v>
      </c>
      <c r="EU63" s="1">
        <v>0</v>
      </c>
      <c r="EV63" s="1">
        <v>0</v>
      </c>
      <c r="EW63" s="3">
        <v>0</v>
      </c>
      <c r="EX63" s="1">
        <v>0</v>
      </c>
      <c r="EY63" s="3">
        <v>0</v>
      </c>
      <c r="EZ63" s="3">
        <v>0</v>
      </c>
      <c r="FA63" s="1">
        <v>0</v>
      </c>
      <c r="FB63" s="1">
        <v>0</v>
      </c>
      <c r="FC63" s="1">
        <v>0</v>
      </c>
      <c r="FD63" s="3">
        <v>0</v>
      </c>
      <c r="FE63" s="3">
        <v>0</v>
      </c>
      <c r="FF63" s="3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3">
        <v>0</v>
      </c>
      <c r="FS63" s="7">
        <v>0</v>
      </c>
      <c r="FT63" s="1">
        <v>0</v>
      </c>
      <c r="FU63" s="1">
        <v>1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3">
        <v>0</v>
      </c>
    </row>
    <row r="64" spans="1:183" x14ac:dyDescent="0.25">
      <c r="A64" s="1">
        <v>63</v>
      </c>
      <c r="B64" s="2" t="s">
        <v>72</v>
      </c>
      <c r="C64" s="6">
        <v>2</v>
      </c>
      <c r="D64" s="1">
        <v>60</v>
      </c>
      <c r="E64" s="1">
        <v>45</v>
      </c>
      <c r="F64" s="1">
        <f t="shared" si="2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21"/>
        <v>0.29166666666666669</v>
      </c>
      <c r="O64" s="1">
        <f t="shared" si="22"/>
        <v>-0.90161146055629282</v>
      </c>
      <c r="P64" s="1" t="s">
        <v>39</v>
      </c>
      <c r="Q64" s="1" t="s">
        <v>39</v>
      </c>
      <c r="R64" s="1" t="s">
        <v>36</v>
      </c>
      <c r="S64" s="1" t="str">
        <f t="shared" si="23"/>
        <v>null</v>
      </c>
      <c r="T64" s="1" t="str">
        <f t="shared" si="24"/>
        <v>null</v>
      </c>
      <c r="U64" s="1" t="s">
        <v>36</v>
      </c>
      <c r="V64" s="1" t="s">
        <v>36</v>
      </c>
      <c r="W64" s="1">
        <v>37</v>
      </c>
      <c r="X64" s="1">
        <f t="shared" si="25"/>
        <v>1.1666666666666667</v>
      </c>
      <c r="Y64" s="1">
        <f t="shared" si="26"/>
        <v>2.2540286513907319</v>
      </c>
      <c r="Z64" s="1" t="s">
        <v>38</v>
      </c>
      <c r="AA64" s="1" t="s">
        <v>38</v>
      </c>
      <c r="AB64" s="1" t="s">
        <v>36</v>
      </c>
      <c r="AC64" s="1" t="str">
        <f t="shared" si="27"/>
        <v>null</v>
      </c>
      <c r="AD64" s="1" t="str">
        <f t="shared" si="28"/>
        <v>null</v>
      </c>
      <c r="AE64" s="1" t="s">
        <v>36</v>
      </c>
      <c r="AF64" s="1" t="s">
        <v>36</v>
      </c>
      <c r="AG64" s="1" t="s">
        <v>36</v>
      </c>
      <c r="AH64" s="1" t="str">
        <f t="shared" si="29"/>
        <v>null</v>
      </c>
      <c r="AI64" s="1" t="str">
        <f t="shared" si="30"/>
        <v>null</v>
      </c>
      <c r="AJ64" s="1" t="s">
        <v>36</v>
      </c>
      <c r="AK64" s="1" t="s">
        <v>36</v>
      </c>
      <c r="AL64" s="1">
        <f>MIN(N64,S64,X64,AH64,AC64)</f>
        <v>0.29166666666666669</v>
      </c>
      <c r="AM64" s="1">
        <f>AVERAGE(N64,S64,X64,AH64,AC64)</f>
        <v>0.72916666666666674</v>
      </c>
      <c r="AN64" s="1">
        <f>MAX(N64,S64,X64,AH64,AC64)</f>
        <v>1.1666666666666667</v>
      </c>
      <c r="AO64" s="1">
        <f>AN64-AL64</f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3">
        <f t="shared" si="15"/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3">
        <v>0</v>
      </c>
      <c r="BG64" s="1">
        <v>0</v>
      </c>
      <c r="BH64" s="3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3">
        <v>0</v>
      </c>
      <c r="BP64" s="1">
        <v>0</v>
      </c>
      <c r="BQ64" s="3">
        <v>0</v>
      </c>
      <c r="BR64" s="1">
        <v>0</v>
      </c>
      <c r="BS64" s="1">
        <v>0</v>
      </c>
      <c r="BT64" s="1">
        <v>0</v>
      </c>
      <c r="BU64" s="3">
        <v>0</v>
      </c>
      <c r="BV64" s="1">
        <v>0</v>
      </c>
      <c r="BW64" s="1">
        <v>0</v>
      </c>
      <c r="BX64" s="3">
        <v>0</v>
      </c>
      <c r="BY64" s="1">
        <v>0</v>
      </c>
      <c r="BZ64" s="1">
        <v>0</v>
      </c>
      <c r="CA64" s="1">
        <v>0</v>
      </c>
      <c r="CB64" s="1">
        <v>0</v>
      </c>
      <c r="CC64" s="3">
        <v>0</v>
      </c>
      <c r="CD64" s="1">
        <v>0</v>
      </c>
      <c r="CE64" s="1">
        <v>0</v>
      </c>
      <c r="CF64" s="1">
        <v>0</v>
      </c>
      <c r="CG64" s="3">
        <v>0</v>
      </c>
      <c r="CH64" s="1">
        <v>0</v>
      </c>
      <c r="CI64" s="1">
        <v>0</v>
      </c>
      <c r="CJ64" s="1">
        <v>0</v>
      </c>
      <c r="CK64" s="1">
        <v>0</v>
      </c>
      <c r="CL64" s="3">
        <v>0</v>
      </c>
      <c r="CM64" s="3">
        <v>0</v>
      </c>
      <c r="CN64" s="3">
        <v>0</v>
      </c>
      <c r="CO64" s="1">
        <v>0</v>
      </c>
      <c r="CP64" s="1">
        <v>0</v>
      </c>
      <c r="CQ64" s="1">
        <v>0</v>
      </c>
      <c r="CR64" s="1">
        <v>0</v>
      </c>
      <c r="CS64" s="3">
        <v>0</v>
      </c>
      <c r="CT64" s="3">
        <v>0</v>
      </c>
      <c r="CU64" s="1">
        <v>0</v>
      </c>
      <c r="CV64" s="3">
        <v>0</v>
      </c>
      <c r="CW64" s="1">
        <v>0</v>
      </c>
      <c r="CX64" s="3">
        <v>0</v>
      </c>
      <c r="CY64" s="1">
        <v>0</v>
      </c>
      <c r="CZ64" s="1">
        <v>0</v>
      </c>
      <c r="DA64" s="1">
        <v>0</v>
      </c>
      <c r="DB64" s="3">
        <v>0</v>
      </c>
      <c r="DC64" s="1">
        <v>0</v>
      </c>
      <c r="DD64" s="1">
        <v>0</v>
      </c>
      <c r="DE64" s="3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3">
        <v>0</v>
      </c>
      <c r="DS64" s="3">
        <v>0</v>
      </c>
      <c r="DT64" s="3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3">
        <v>0</v>
      </c>
      <c r="EB64" s="1">
        <v>0</v>
      </c>
      <c r="EC64" s="1">
        <v>0</v>
      </c>
      <c r="ED64" s="1">
        <v>0</v>
      </c>
      <c r="EE64" s="1">
        <v>0</v>
      </c>
      <c r="EF64" s="3">
        <v>0</v>
      </c>
      <c r="EG64" s="3">
        <v>0</v>
      </c>
      <c r="EH64" s="3">
        <v>0</v>
      </c>
      <c r="EI64" s="3">
        <v>0</v>
      </c>
      <c r="EJ64" s="1">
        <v>0</v>
      </c>
      <c r="EK64" s="3">
        <v>0</v>
      </c>
      <c r="EL64" s="1">
        <v>0</v>
      </c>
      <c r="EM64" s="3">
        <v>0</v>
      </c>
      <c r="EN64" s="1">
        <v>0</v>
      </c>
      <c r="EO64" s="3">
        <v>0</v>
      </c>
      <c r="EP64" s="1">
        <v>0</v>
      </c>
      <c r="EQ64" s="1">
        <v>0</v>
      </c>
      <c r="ER64" s="1">
        <v>0</v>
      </c>
      <c r="ES64" s="1">
        <v>0</v>
      </c>
      <c r="ET64" s="3">
        <v>0</v>
      </c>
      <c r="EU64" s="1">
        <v>0</v>
      </c>
      <c r="EV64" s="1">
        <v>0</v>
      </c>
      <c r="EW64" s="3">
        <v>0</v>
      </c>
      <c r="EX64" s="1">
        <v>0</v>
      </c>
      <c r="EY64" s="3">
        <v>0</v>
      </c>
      <c r="EZ64" s="3">
        <v>0</v>
      </c>
      <c r="FA64" s="1">
        <v>0</v>
      </c>
      <c r="FB64" s="1">
        <v>0</v>
      </c>
      <c r="FC64" s="1">
        <v>0</v>
      </c>
      <c r="FD64" s="3">
        <v>0</v>
      </c>
      <c r="FE64" s="3">
        <v>0</v>
      </c>
      <c r="FF64" s="3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3">
        <v>0</v>
      </c>
      <c r="FS64" s="7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1</v>
      </c>
      <c r="FZ64" s="1">
        <v>0</v>
      </c>
      <c r="GA64" s="3">
        <v>0</v>
      </c>
    </row>
    <row r="65" spans="1:183" x14ac:dyDescent="0.25">
      <c r="A65" s="1">
        <v>64</v>
      </c>
      <c r="B65" s="2" t="s">
        <v>73</v>
      </c>
      <c r="C65" s="6">
        <v>2</v>
      </c>
      <c r="D65" s="1">
        <v>60</v>
      </c>
      <c r="E65" s="1">
        <v>67</v>
      </c>
      <c r="F65" s="1">
        <f t="shared" si="2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21"/>
        <v>null</v>
      </c>
      <c r="O65" s="1" t="str">
        <f t="shared" si="22"/>
        <v>null</v>
      </c>
      <c r="P65" s="1" t="s">
        <v>38</v>
      </c>
      <c r="Q65" s="1" t="s">
        <v>38</v>
      </c>
      <c r="R65" s="1" t="s">
        <v>36</v>
      </c>
      <c r="S65" s="1" t="str">
        <f t="shared" si="23"/>
        <v>null</v>
      </c>
      <c r="T65" s="1" t="str">
        <f t="shared" si="24"/>
        <v>null</v>
      </c>
      <c r="U65" s="1" t="s">
        <v>38</v>
      </c>
      <c r="V65" s="1" t="s">
        <v>38</v>
      </c>
      <c r="W65" s="1" t="s">
        <v>36</v>
      </c>
      <c r="X65" s="1" t="str">
        <f t="shared" si="25"/>
        <v>null</v>
      </c>
      <c r="Y65" s="1" t="str">
        <f t="shared" si="26"/>
        <v>null</v>
      </c>
      <c r="Z65" s="1" t="s">
        <v>38</v>
      </c>
      <c r="AA65" s="1" t="s">
        <v>38</v>
      </c>
      <c r="AB65" s="1" t="s">
        <v>36</v>
      </c>
      <c r="AC65" s="1" t="str">
        <f t="shared" si="27"/>
        <v>null</v>
      </c>
      <c r="AD65" s="1" t="str">
        <f t="shared" si="28"/>
        <v>null</v>
      </c>
      <c r="AE65" s="1" t="s">
        <v>36</v>
      </c>
      <c r="AF65" s="1" t="s">
        <v>36</v>
      </c>
      <c r="AG65" s="1" t="s">
        <v>36</v>
      </c>
      <c r="AH65" s="1" t="str">
        <f t="shared" si="29"/>
        <v>null</v>
      </c>
      <c r="AI65" s="1" t="str">
        <f t="shared" si="30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3">
        <f t="shared" si="15"/>
        <v>10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3">
        <v>0</v>
      </c>
      <c r="BG65" s="1">
        <v>0</v>
      </c>
      <c r="BH65" s="3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3">
        <v>0</v>
      </c>
      <c r="BP65" s="1">
        <v>0</v>
      </c>
      <c r="BQ65" s="3">
        <v>0</v>
      </c>
      <c r="BR65" s="1">
        <v>0</v>
      </c>
      <c r="BS65" s="1">
        <v>0</v>
      </c>
      <c r="BT65" s="1">
        <v>0</v>
      </c>
      <c r="BU65" s="3">
        <v>0</v>
      </c>
      <c r="BV65" s="1">
        <v>0</v>
      </c>
      <c r="BW65" s="1">
        <v>0</v>
      </c>
      <c r="BX65" s="3">
        <v>0</v>
      </c>
      <c r="BY65" s="1">
        <v>0</v>
      </c>
      <c r="BZ65" s="1">
        <v>1</v>
      </c>
      <c r="CA65" s="1">
        <v>0</v>
      </c>
      <c r="CB65" s="1">
        <v>0</v>
      </c>
      <c r="CC65" s="3">
        <v>0</v>
      </c>
      <c r="CD65" s="1">
        <v>0</v>
      </c>
      <c r="CE65" s="1">
        <v>0</v>
      </c>
      <c r="CF65" s="1">
        <v>1</v>
      </c>
      <c r="CG65" s="3">
        <v>0</v>
      </c>
      <c r="CH65" s="1">
        <v>0</v>
      </c>
      <c r="CI65" s="1">
        <v>0</v>
      </c>
      <c r="CJ65" s="1">
        <v>0</v>
      </c>
      <c r="CK65" s="1">
        <v>0</v>
      </c>
      <c r="CL65" s="3">
        <v>0</v>
      </c>
      <c r="CM65" s="3">
        <v>0</v>
      </c>
      <c r="CN65" s="3">
        <v>0</v>
      </c>
      <c r="CO65" s="1">
        <v>0</v>
      </c>
      <c r="CP65" s="1">
        <v>0</v>
      </c>
      <c r="CQ65" s="1">
        <v>1</v>
      </c>
      <c r="CR65" s="1">
        <v>0</v>
      </c>
      <c r="CS65" s="3">
        <v>0</v>
      </c>
      <c r="CT65" s="3">
        <v>0</v>
      </c>
      <c r="CU65" s="1">
        <v>0</v>
      </c>
      <c r="CV65" s="3">
        <v>0</v>
      </c>
      <c r="CW65" s="1">
        <v>0</v>
      </c>
      <c r="CX65" s="3">
        <v>0</v>
      </c>
      <c r="CY65" s="1">
        <v>0</v>
      </c>
      <c r="CZ65" s="1">
        <v>0</v>
      </c>
      <c r="DA65" s="1">
        <v>0</v>
      </c>
      <c r="DB65" s="3">
        <v>0</v>
      </c>
      <c r="DC65" s="1">
        <v>0</v>
      </c>
      <c r="DD65" s="1">
        <v>0</v>
      </c>
      <c r="DE65" s="3">
        <v>0</v>
      </c>
      <c r="DF65" s="1">
        <v>0</v>
      </c>
      <c r="DG65" s="1">
        <v>0</v>
      </c>
      <c r="DH65" s="1">
        <v>1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1</v>
      </c>
      <c r="DO65" s="1">
        <v>0</v>
      </c>
      <c r="DP65" s="1">
        <v>0</v>
      </c>
      <c r="DQ65" s="1">
        <v>1</v>
      </c>
      <c r="DR65" s="3">
        <v>0</v>
      </c>
      <c r="DS65" s="3">
        <v>0</v>
      </c>
      <c r="DT65" s="3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3">
        <v>0</v>
      </c>
      <c r="EB65" s="1">
        <v>0</v>
      </c>
      <c r="EC65" s="1">
        <v>0</v>
      </c>
      <c r="ED65" s="1">
        <v>0</v>
      </c>
      <c r="EE65" s="1">
        <v>0</v>
      </c>
      <c r="EF65" s="3">
        <v>0</v>
      </c>
      <c r="EG65" s="3">
        <v>0</v>
      </c>
      <c r="EH65" s="3">
        <v>0</v>
      </c>
      <c r="EI65" s="3">
        <v>0</v>
      </c>
      <c r="EJ65" s="1">
        <v>0</v>
      </c>
      <c r="EK65" s="3">
        <v>0</v>
      </c>
      <c r="EL65" s="1">
        <v>0</v>
      </c>
      <c r="EM65" s="3">
        <v>0</v>
      </c>
      <c r="EN65" s="1">
        <v>0</v>
      </c>
      <c r="EO65" s="3">
        <v>0</v>
      </c>
      <c r="EP65" s="1">
        <v>0</v>
      </c>
      <c r="EQ65" s="1">
        <v>0</v>
      </c>
      <c r="ER65" s="1">
        <v>0</v>
      </c>
      <c r="ES65" s="1">
        <v>0</v>
      </c>
      <c r="ET65" s="3">
        <v>0</v>
      </c>
      <c r="EU65" s="1">
        <v>0</v>
      </c>
      <c r="EV65" s="1">
        <v>0</v>
      </c>
      <c r="EW65" s="3">
        <v>0</v>
      </c>
      <c r="EX65" s="1">
        <v>0</v>
      </c>
      <c r="EY65" s="3">
        <v>0</v>
      </c>
      <c r="EZ65" s="1">
        <v>1</v>
      </c>
      <c r="FA65" s="1">
        <v>0</v>
      </c>
      <c r="FB65" s="1">
        <v>0</v>
      </c>
      <c r="FC65" s="1">
        <v>0</v>
      </c>
      <c r="FD65" s="3">
        <v>0</v>
      </c>
      <c r="FE65" s="3">
        <v>0</v>
      </c>
      <c r="FF65" s="3">
        <v>0</v>
      </c>
      <c r="FG65" s="1">
        <v>0</v>
      </c>
      <c r="FH65" s="1">
        <v>0</v>
      </c>
      <c r="FI65" s="1">
        <v>1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3">
        <v>0</v>
      </c>
      <c r="FS65" s="7">
        <v>0</v>
      </c>
      <c r="FT65" s="1">
        <v>0</v>
      </c>
      <c r="FU65" s="1">
        <v>1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3">
        <v>0</v>
      </c>
    </row>
    <row r="66" spans="1:183" x14ac:dyDescent="0.25">
      <c r="A66" s="1">
        <v>65</v>
      </c>
      <c r="B66" s="2" t="s">
        <v>74</v>
      </c>
      <c r="C66" s="6">
        <v>2</v>
      </c>
      <c r="D66" s="1">
        <v>120</v>
      </c>
      <c r="E66" s="1">
        <v>90</v>
      </c>
      <c r="F66" s="1">
        <f t="shared" ref="F66:F97" si="31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ref="N66:N97" si="32">IF(M66="null", "null", (M66-$AS66)/($AT66-$AS66))</f>
        <v>null</v>
      </c>
      <c r="O66" s="1" t="str">
        <f t="shared" ref="O66:O97" si="33">IF(M66="null","null",(M66-$AQ66)/$AR66)</f>
        <v>null</v>
      </c>
      <c r="P66" s="1" t="s">
        <v>38</v>
      </c>
      <c r="Q66" s="1" t="s">
        <v>38</v>
      </c>
      <c r="R66" s="1" t="s">
        <v>36</v>
      </c>
      <c r="S66" s="1" t="str">
        <f t="shared" ref="S66:S97" si="34">IF(R66="null", "null", (R66-$AS66)/($AT66-$AS66))</f>
        <v>null</v>
      </c>
      <c r="T66" s="1" t="str">
        <f t="shared" ref="T66:T97" si="35">IF(R66="null","null",(R66-$AQ66)/$AR66)</f>
        <v>null</v>
      </c>
      <c r="U66" s="1" t="s">
        <v>38</v>
      </c>
      <c r="V66" s="1" t="s">
        <v>38</v>
      </c>
      <c r="W66" s="1" t="s">
        <v>36</v>
      </c>
      <c r="X66" s="1" t="str">
        <f t="shared" ref="X66:X97" si="36">IF(W66="null", "null", (W66-$AS66)/($AT66-$AS66))</f>
        <v>null</v>
      </c>
      <c r="Y66" s="1" t="str">
        <f t="shared" ref="Y66:Y97" si="37">IF(W66="null","null",(W66-$AQ66)/$AR66)</f>
        <v>null</v>
      </c>
      <c r="Z66" s="1" t="s">
        <v>38</v>
      </c>
      <c r="AA66" s="1" t="s">
        <v>38</v>
      </c>
      <c r="AB66" s="1" t="s">
        <v>36</v>
      </c>
      <c r="AC66" s="1" t="str">
        <f t="shared" ref="AC66:AC97" si="38">IF(AB66="null", "null", (AB66-$AS66)/($AT66-$AS66))</f>
        <v>null</v>
      </c>
      <c r="AD66" s="1" t="str">
        <f t="shared" ref="AD66:AD97" si="39">IF(AB66="null","null",(AB66-$AQ66)/$AR66)</f>
        <v>null</v>
      </c>
      <c r="AE66" s="1" t="s">
        <v>36</v>
      </c>
      <c r="AF66" s="1" t="s">
        <v>36</v>
      </c>
      <c r="AG66" s="1" t="s">
        <v>36</v>
      </c>
      <c r="AH66" s="1" t="str">
        <f t="shared" ref="AH66:AH97" si="40">IF(AG66="null", "null", (AG66-$AS66)/($AT66-$AS66))</f>
        <v>null</v>
      </c>
      <c r="AI66" s="1" t="str">
        <f t="shared" ref="AI66:AI97" si="41">IF(AG66="null","null",(AG66-$AQ66)/$AR66)</f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3">
        <f t="shared" si="15"/>
        <v>17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3">
        <v>0</v>
      </c>
      <c r="BG66" s="1">
        <v>1</v>
      </c>
      <c r="BH66" s="3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1</v>
      </c>
      <c r="BP66" s="1">
        <v>0</v>
      </c>
      <c r="BQ66" s="1">
        <v>1</v>
      </c>
      <c r="BR66" s="1">
        <v>0</v>
      </c>
      <c r="BS66" s="1">
        <v>0</v>
      </c>
      <c r="BT66" s="1">
        <v>0</v>
      </c>
      <c r="BU66" s="3">
        <v>0</v>
      </c>
      <c r="BV66" s="1">
        <v>1</v>
      </c>
      <c r="BW66" s="1">
        <v>0</v>
      </c>
      <c r="BX66" s="3">
        <v>0</v>
      </c>
      <c r="BY66" s="1">
        <v>0</v>
      </c>
      <c r="BZ66" s="1">
        <v>1</v>
      </c>
      <c r="CA66" s="1">
        <v>0</v>
      </c>
      <c r="CB66" s="1">
        <v>1</v>
      </c>
      <c r="CC66" s="3">
        <v>0</v>
      </c>
      <c r="CD66" s="1">
        <v>0</v>
      </c>
      <c r="CE66" s="1">
        <v>0</v>
      </c>
      <c r="CF66" s="1">
        <v>0</v>
      </c>
      <c r="CG66" s="3">
        <v>0</v>
      </c>
      <c r="CH66" s="1">
        <v>0</v>
      </c>
      <c r="CI66" s="1">
        <v>0</v>
      </c>
      <c r="CJ66" s="1">
        <v>0</v>
      </c>
      <c r="CK66" s="1">
        <v>0</v>
      </c>
      <c r="CL66" s="3">
        <v>0</v>
      </c>
      <c r="CM66" s="3">
        <v>0</v>
      </c>
      <c r="CN66" s="3">
        <v>0</v>
      </c>
      <c r="CO66" s="1">
        <v>0</v>
      </c>
      <c r="CP66" s="1">
        <v>0</v>
      </c>
      <c r="CQ66" s="1">
        <v>1</v>
      </c>
      <c r="CR66" s="1">
        <v>1</v>
      </c>
      <c r="CS66" s="1">
        <v>1</v>
      </c>
      <c r="CT66" s="3">
        <v>0</v>
      </c>
      <c r="CU66" s="1">
        <v>0</v>
      </c>
      <c r="CV66" s="3">
        <v>0</v>
      </c>
      <c r="CW66" s="1">
        <v>0</v>
      </c>
      <c r="CX66" s="3">
        <v>0</v>
      </c>
      <c r="CY66" s="1">
        <v>0</v>
      </c>
      <c r="CZ66" s="1">
        <v>0</v>
      </c>
      <c r="DA66" s="1">
        <v>0</v>
      </c>
      <c r="DB66" s="3">
        <v>0</v>
      </c>
      <c r="DC66" s="1">
        <v>1</v>
      </c>
      <c r="DD66" s="1">
        <v>0</v>
      </c>
      <c r="DE66" s="3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1</v>
      </c>
      <c r="DO66" s="1">
        <v>0</v>
      </c>
      <c r="DP66" s="1">
        <v>0</v>
      </c>
      <c r="DQ66" s="1">
        <v>0</v>
      </c>
      <c r="DR66" s="3">
        <v>0</v>
      </c>
      <c r="DS66" s="3">
        <v>0</v>
      </c>
      <c r="DT66" s="3">
        <v>0</v>
      </c>
      <c r="DU66" s="1">
        <v>1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3">
        <v>0</v>
      </c>
      <c r="EB66" s="1">
        <v>0</v>
      </c>
      <c r="EC66" s="1">
        <v>0</v>
      </c>
      <c r="ED66" s="1">
        <v>0</v>
      </c>
      <c r="EE66" s="1">
        <v>0</v>
      </c>
      <c r="EF66" s="3">
        <v>0</v>
      </c>
      <c r="EG66" s="3">
        <v>0</v>
      </c>
      <c r="EH66" s="3">
        <v>0</v>
      </c>
      <c r="EI66" s="3">
        <v>0</v>
      </c>
      <c r="EJ66" s="1">
        <v>0</v>
      </c>
      <c r="EK66" s="3">
        <v>0</v>
      </c>
      <c r="EL66" s="1">
        <v>1</v>
      </c>
      <c r="EM66" s="3">
        <v>0</v>
      </c>
      <c r="EN66" s="1">
        <v>0</v>
      </c>
      <c r="EO66" s="3">
        <v>0</v>
      </c>
      <c r="EP66" s="1">
        <v>0</v>
      </c>
      <c r="EQ66" s="1">
        <v>0</v>
      </c>
      <c r="ER66" s="1">
        <v>0</v>
      </c>
      <c r="ES66" s="1">
        <v>1</v>
      </c>
      <c r="ET66" s="3">
        <v>0</v>
      </c>
      <c r="EU66" s="1">
        <v>0</v>
      </c>
      <c r="EV66" s="1">
        <v>0</v>
      </c>
      <c r="EW66" s="3">
        <v>0</v>
      </c>
      <c r="EX66" s="1">
        <v>0</v>
      </c>
      <c r="EY66" s="3">
        <v>0</v>
      </c>
      <c r="EZ66" s="3">
        <v>0</v>
      </c>
      <c r="FA66" s="1">
        <v>1</v>
      </c>
      <c r="FB66" s="1">
        <v>0</v>
      </c>
      <c r="FC66" s="1">
        <v>0</v>
      </c>
      <c r="FD66" s="3">
        <v>0</v>
      </c>
      <c r="FE66" s="3">
        <v>0</v>
      </c>
      <c r="FF66" s="3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3">
        <v>0</v>
      </c>
      <c r="FS66" s="7">
        <v>0</v>
      </c>
      <c r="FT66" s="1">
        <v>0</v>
      </c>
      <c r="FU66" s="1">
        <v>1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3">
        <v>0</v>
      </c>
    </row>
    <row r="67" spans="1:183" x14ac:dyDescent="0.25">
      <c r="A67" s="1">
        <v>66</v>
      </c>
      <c r="B67" s="2" t="s">
        <v>75</v>
      </c>
      <c r="C67" s="6">
        <v>2</v>
      </c>
      <c r="D67" s="1">
        <v>40</v>
      </c>
      <c r="E67" s="1">
        <v>30</v>
      </c>
      <c r="F67" s="1">
        <f t="shared" si="31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si="32"/>
        <v>0.4375</v>
      </c>
      <c r="O67" s="1">
        <f t="shared" si="33"/>
        <v>-0.61108290146231736</v>
      </c>
      <c r="P67" s="1" t="s">
        <v>39</v>
      </c>
      <c r="Q67" s="1" t="s">
        <v>38</v>
      </c>
      <c r="R67" s="1">
        <v>15</v>
      </c>
      <c r="S67" s="1">
        <f t="shared" si="34"/>
        <v>0.53125</v>
      </c>
      <c r="T67" s="1">
        <f t="shared" si="35"/>
        <v>-0.25558600441389695</v>
      </c>
      <c r="U67" s="1" t="s">
        <v>39</v>
      </c>
      <c r="V67" s="1" t="s">
        <v>39</v>
      </c>
      <c r="W67" s="1">
        <v>4</v>
      </c>
      <c r="X67" s="1">
        <f t="shared" si="36"/>
        <v>0.1875</v>
      </c>
      <c r="Y67" s="1">
        <f t="shared" si="37"/>
        <v>-1.5590746269247717</v>
      </c>
      <c r="Z67" s="1" t="s">
        <v>38</v>
      </c>
      <c r="AA67" s="1" t="s">
        <v>39</v>
      </c>
      <c r="AB67" s="1" t="s">
        <v>36</v>
      </c>
      <c r="AC67" s="1" t="str">
        <f t="shared" si="38"/>
        <v>null</v>
      </c>
      <c r="AD67" s="1" t="str">
        <f t="shared" si="39"/>
        <v>null</v>
      </c>
      <c r="AE67" s="1" t="s">
        <v>36</v>
      </c>
      <c r="AF67" s="1" t="s">
        <v>36</v>
      </c>
      <c r="AG67" s="1" t="s">
        <v>36</v>
      </c>
      <c r="AH67" s="1" t="str">
        <f t="shared" si="40"/>
        <v>null</v>
      </c>
      <c r="AI67" s="1" t="str">
        <f t="shared" si="41"/>
        <v>null</v>
      </c>
      <c r="AJ67" s="1" t="s">
        <v>36</v>
      </c>
      <c r="AK67" s="1" t="s">
        <v>36</v>
      </c>
      <c r="AL67" s="1">
        <f>MIN(N67,S67,X67,AH67,AC67)</f>
        <v>0.1875</v>
      </c>
      <c r="AM67" s="1">
        <f>AVERAGE(N67,S67,X67,AH67,AC67)</f>
        <v>0.38541666666666669</v>
      </c>
      <c r="AN67" s="1">
        <f>MAX(N67,S67,X67,AH67,AC67)</f>
        <v>0.53125</v>
      </c>
      <c r="AO67" s="1">
        <f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3">
        <f t="shared" si="15"/>
        <v>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3">
        <v>0</v>
      </c>
      <c r="BG67" s="1">
        <v>0</v>
      </c>
      <c r="BH67" s="3">
        <v>0</v>
      </c>
      <c r="BI67" s="1">
        <v>1</v>
      </c>
      <c r="BJ67" s="1">
        <v>0</v>
      </c>
      <c r="BK67" s="1">
        <v>0</v>
      </c>
      <c r="BL67" s="1">
        <v>1</v>
      </c>
      <c r="BM67" s="1">
        <v>0</v>
      </c>
      <c r="BN67" s="1">
        <v>0</v>
      </c>
      <c r="BO67" s="3">
        <v>0</v>
      </c>
      <c r="BP67" s="1">
        <v>0</v>
      </c>
      <c r="BQ67" s="3">
        <v>0</v>
      </c>
      <c r="BR67" s="1">
        <v>0</v>
      </c>
      <c r="BS67" s="1">
        <v>0</v>
      </c>
      <c r="BT67" s="1">
        <v>0</v>
      </c>
      <c r="BU67" s="3">
        <v>0</v>
      </c>
      <c r="BV67" s="1">
        <v>0</v>
      </c>
      <c r="BW67" s="1">
        <v>0</v>
      </c>
      <c r="BX67" s="3">
        <v>0</v>
      </c>
      <c r="BY67" s="1">
        <v>0</v>
      </c>
      <c r="BZ67" s="1">
        <v>0</v>
      </c>
      <c r="CA67" s="3">
        <v>0</v>
      </c>
      <c r="CB67" s="1">
        <v>0</v>
      </c>
      <c r="CC67" s="3">
        <v>0</v>
      </c>
      <c r="CD67" s="1">
        <v>0</v>
      </c>
      <c r="CE67" s="1">
        <v>0</v>
      </c>
      <c r="CF67" s="1">
        <v>0</v>
      </c>
      <c r="CG67" s="3">
        <v>0</v>
      </c>
      <c r="CH67" s="1">
        <v>0</v>
      </c>
      <c r="CI67" s="1">
        <v>0</v>
      </c>
      <c r="CJ67" s="1">
        <v>0</v>
      </c>
      <c r="CK67" s="1">
        <v>0</v>
      </c>
      <c r="CL67" s="3">
        <v>0</v>
      </c>
      <c r="CM67" s="3">
        <v>0</v>
      </c>
      <c r="CN67" s="3">
        <v>0</v>
      </c>
      <c r="CO67" s="1">
        <v>0</v>
      </c>
      <c r="CP67" s="1">
        <v>0</v>
      </c>
      <c r="CQ67" s="1">
        <v>0</v>
      </c>
      <c r="CR67" s="1">
        <v>1</v>
      </c>
      <c r="CS67" s="3">
        <v>0</v>
      </c>
      <c r="CT67" s="3">
        <v>0</v>
      </c>
      <c r="CU67" s="1">
        <v>0</v>
      </c>
      <c r="CV67" s="3">
        <v>0</v>
      </c>
      <c r="CW67" s="1">
        <v>0</v>
      </c>
      <c r="CX67" s="3">
        <v>0</v>
      </c>
      <c r="CY67" s="1">
        <v>0</v>
      </c>
      <c r="CZ67" s="1">
        <v>0</v>
      </c>
      <c r="DA67" s="1">
        <v>0</v>
      </c>
      <c r="DB67" s="3">
        <v>0</v>
      </c>
      <c r="DC67" s="1">
        <v>0</v>
      </c>
      <c r="DD67" s="1">
        <v>0</v>
      </c>
      <c r="DE67" s="3">
        <v>0</v>
      </c>
      <c r="DF67" s="1">
        <v>0</v>
      </c>
      <c r="DG67" s="3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1</v>
      </c>
      <c r="DP67" s="1">
        <v>0</v>
      </c>
      <c r="DQ67" s="1">
        <v>0</v>
      </c>
      <c r="DR67" s="3">
        <v>0</v>
      </c>
      <c r="DS67" s="3">
        <v>0</v>
      </c>
      <c r="DT67" s="3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3">
        <v>0</v>
      </c>
      <c r="EB67" s="1">
        <v>0</v>
      </c>
      <c r="EC67" s="1">
        <v>0</v>
      </c>
      <c r="ED67" s="1">
        <v>0</v>
      </c>
      <c r="EE67" s="1">
        <v>1</v>
      </c>
      <c r="EF67" s="3">
        <v>0</v>
      </c>
      <c r="EG67" s="3">
        <v>0</v>
      </c>
      <c r="EH67" s="3">
        <v>0</v>
      </c>
      <c r="EI67" s="3">
        <v>0</v>
      </c>
      <c r="EJ67" s="1">
        <v>0</v>
      </c>
      <c r="EK67" s="3">
        <v>0</v>
      </c>
      <c r="EL67" s="3">
        <v>0</v>
      </c>
      <c r="EM67" s="3">
        <v>0</v>
      </c>
      <c r="EN67" s="1">
        <v>0</v>
      </c>
      <c r="EO67" s="3">
        <v>0</v>
      </c>
      <c r="EP67" s="1">
        <v>0</v>
      </c>
      <c r="EQ67" s="1">
        <v>0</v>
      </c>
      <c r="ER67" s="1">
        <v>0</v>
      </c>
      <c r="ES67" s="1">
        <v>0</v>
      </c>
      <c r="ET67" s="3">
        <v>0</v>
      </c>
      <c r="EU67" s="1">
        <v>0</v>
      </c>
      <c r="EV67" s="1">
        <v>0</v>
      </c>
      <c r="EW67" s="3">
        <v>0</v>
      </c>
      <c r="EX67" s="1">
        <v>0</v>
      </c>
      <c r="EY67" s="3">
        <v>0</v>
      </c>
      <c r="EZ67" s="3">
        <v>0</v>
      </c>
      <c r="FA67" s="3">
        <v>0</v>
      </c>
      <c r="FB67" s="1">
        <v>0</v>
      </c>
      <c r="FC67" s="3">
        <v>0</v>
      </c>
      <c r="FD67" s="3">
        <v>0</v>
      </c>
      <c r="FE67" s="3">
        <v>0</v>
      </c>
      <c r="FF67" s="3">
        <v>0</v>
      </c>
      <c r="FG67" s="1">
        <v>0</v>
      </c>
      <c r="FH67" s="3">
        <v>0</v>
      </c>
      <c r="FI67" s="3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3">
        <v>0</v>
      </c>
      <c r="FR67" s="3">
        <v>0</v>
      </c>
      <c r="FS67" s="7">
        <v>0</v>
      </c>
      <c r="FT67" s="1">
        <v>0</v>
      </c>
      <c r="FU67" s="1">
        <v>1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3">
        <v>0</v>
      </c>
    </row>
    <row r="68" spans="1:183" x14ac:dyDescent="0.25">
      <c r="A68" s="1">
        <v>67</v>
      </c>
      <c r="B68" s="2" t="s">
        <v>76</v>
      </c>
      <c r="C68" s="6">
        <v>2</v>
      </c>
      <c r="D68" s="1">
        <v>60</v>
      </c>
      <c r="E68" s="1">
        <v>45</v>
      </c>
      <c r="F68" s="1">
        <f t="shared" si="31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2"/>
        <v>0.75</v>
      </c>
      <c r="O68" s="1">
        <f t="shared" si="33"/>
        <v>1.2181773698165441</v>
      </c>
      <c r="P68" s="1" t="s">
        <v>38</v>
      </c>
      <c r="Q68" s="1" t="s">
        <v>38</v>
      </c>
      <c r="R68" s="1">
        <v>41</v>
      </c>
      <c r="S68" s="1">
        <f t="shared" si="34"/>
        <v>0.75</v>
      </c>
      <c r="T68" s="1">
        <f t="shared" si="35"/>
        <v>1.2181773698165441</v>
      </c>
      <c r="U68" s="1" t="s">
        <v>38</v>
      </c>
      <c r="V68" s="1" t="s">
        <v>38</v>
      </c>
      <c r="W68" s="1">
        <v>28</v>
      </c>
      <c r="X68" s="1">
        <f t="shared" si="36"/>
        <v>0.34375</v>
      </c>
      <c r="Y68" s="1">
        <f t="shared" si="37"/>
        <v>-0.61739443970247621</v>
      </c>
      <c r="Z68" s="1" t="s">
        <v>38</v>
      </c>
      <c r="AA68" s="1" t="s">
        <v>38</v>
      </c>
      <c r="AB68" s="1" t="s">
        <v>36</v>
      </c>
      <c r="AC68" s="1" t="str">
        <f t="shared" si="38"/>
        <v>null</v>
      </c>
      <c r="AD68" s="1" t="str">
        <f t="shared" si="39"/>
        <v>null</v>
      </c>
      <c r="AE68" s="1" t="s">
        <v>36</v>
      </c>
      <c r="AF68" s="1" t="s">
        <v>36</v>
      </c>
      <c r="AG68" s="1" t="s">
        <v>36</v>
      </c>
      <c r="AH68" s="1" t="str">
        <f t="shared" si="40"/>
        <v>null</v>
      </c>
      <c r="AI68" s="1" t="str">
        <f t="shared" si="41"/>
        <v>null</v>
      </c>
      <c r="AJ68" s="1" t="s">
        <v>36</v>
      </c>
      <c r="AK68" s="1" t="s">
        <v>36</v>
      </c>
      <c r="AL68" s="1">
        <f>MIN(N68,S68,X68,AH68,AC68)</f>
        <v>0.34375</v>
      </c>
      <c r="AM68" s="1">
        <f>AVERAGE(N68,S68,X68,AH68,AC68)</f>
        <v>0.61458333333333337</v>
      </c>
      <c r="AN68" s="1">
        <f>MAX(N68,S68,X68,AH68,AC68)</f>
        <v>0.75</v>
      </c>
      <c r="AO68" s="1">
        <f>AN68-AL68</f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3">
        <f t="shared" si="15"/>
        <v>5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3">
        <v>0</v>
      </c>
      <c r="BG68" s="1">
        <v>0</v>
      </c>
      <c r="BH68" s="3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3">
        <v>0</v>
      </c>
      <c r="BP68" s="1">
        <v>1</v>
      </c>
      <c r="BQ68" s="3">
        <v>0</v>
      </c>
      <c r="BR68" s="1">
        <v>0</v>
      </c>
      <c r="BS68" s="1">
        <v>0</v>
      </c>
      <c r="BT68" s="1">
        <v>0</v>
      </c>
      <c r="BU68" s="3">
        <v>0</v>
      </c>
      <c r="BV68" s="1">
        <v>0</v>
      </c>
      <c r="BW68" s="1">
        <v>0</v>
      </c>
      <c r="BX68" s="3">
        <v>0</v>
      </c>
      <c r="BY68" s="1">
        <v>0</v>
      </c>
      <c r="BZ68" s="1">
        <v>0</v>
      </c>
      <c r="CA68" s="3">
        <v>0</v>
      </c>
      <c r="CB68" s="1">
        <v>0</v>
      </c>
      <c r="CC68" s="3">
        <v>0</v>
      </c>
      <c r="CD68" s="1">
        <v>0</v>
      </c>
      <c r="CE68" s="1">
        <v>0</v>
      </c>
      <c r="CF68" s="1">
        <v>0</v>
      </c>
      <c r="CG68" s="3">
        <v>0</v>
      </c>
      <c r="CH68" s="1">
        <v>0</v>
      </c>
      <c r="CI68" s="1">
        <v>0</v>
      </c>
      <c r="CJ68" s="1">
        <v>0</v>
      </c>
      <c r="CK68" s="1">
        <v>0</v>
      </c>
      <c r="CL68" s="3">
        <v>0</v>
      </c>
      <c r="CM68" s="3">
        <v>0</v>
      </c>
      <c r="CN68" s="3">
        <v>0</v>
      </c>
      <c r="CO68" s="1">
        <v>0</v>
      </c>
      <c r="CP68" s="1">
        <v>0</v>
      </c>
      <c r="CQ68" s="1">
        <v>0</v>
      </c>
      <c r="CR68" s="1">
        <v>1</v>
      </c>
      <c r="CS68" s="3">
        <v>0</v>
      </c>
      <c r="CT68" s="3">
        <v>0</v>
      </c>
      <c r="CU68" s="1">
        <v>0</v>
      </c>
      <c r="CV68" s="3">
        <v>0</v>
      </c>
      <c r="CW68" s="1">
        <v>0</v>
      </c>
      <c r="CX68" s="3">
        <v>0</v>
      </c>
      <c r="CY68" s="1">
        <v>0</v>
      </c>
      <c r="CZ68" s="1">
        <v>0</v>
      </c>
      <c r="DA68" s="1">
        <v>0</v>
      </c>
      <c r="DB68" s="3">
        <v>0</v>
      </c>
      <c r="DC68" s="1">
        <v>0</v>
      </c>
      <c r="DD68" s="1">
        <v>0</v>
      </c>
      <c r="DE68" s="3">
        <v>0</v>
      </c>
      <c r="DF68" s="1">
        <v>0</v>
      </c>
      <c r="DG68" s="3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3">
        <v>0</v>
      </c>
      <c r="DS68" s="3">
        <v>0</v>
      </c>
      <c r="DT68" s="3">
        <v>0</v>
      </c>
      <c r="DU68" s="1">
        <v>0</v>
      </c>
      <c r="DV68" s="1">
        <v>0</v>
      </c>
      <c r="DW68" s="1">
        <v>0</v>
      </c>
      <c r="DX68" s="1">
        <v>1</v>
      </c>
      <c r="DY68" s="1">
        <v>0</v>
      </c>
      <c r="DZ68" s="1">
        <v>0</v>
      </c>
      <c r="EA68" s="3">
        <v>0</v>
      </c>
      <c r="EB68" s="1">
        <v>0</v>
      </c>
      <c r="EC68" s="1">
        <v>0</v>
      </c>
      <c r="ED68" s="1">
        <v>1</v>
      </c>
      <c r="EE68" s="1">
        <v>0</v>
      </c>
      <c r="EF68" s="3">
        <v>0</v>
      </c>
      <c r="EG68" s="3">
        <v>0</v>
      </c>
      <c r="EH68" s="3">
        <v>0</v>
      </c>
      <c r="EI68" s="3">
        <v>0</v>
      </c>
      <c r="EJ68" s="1">
        <v>0</v>
      </c>
      <c r="EK68" s="3">
        <v>0</v>
      </c>
      <c r="EL68" s="3">
        <v>0</v>
      </c>
      <c r="EM68" s="3">
        <v>0</v>
      </c>
      <c r="EN68" s="1">
        <v>0</v>
      </c>
      <c r="EO68" s="3">
        <v>0</v>
      </c>
      <c r="EP68" s="1">
        <v>0</v>
      </c>
      <c r="EQ68" s="1">
        <v>0</v>
      </c>
      <c r="ER68" s="1">
        <v>1</v>
      </c>
      <c r="ES68" s="1">
        <v>0</v>
      </c>
      <c r="ET68" s="3">
        <v>0</v>
      </c>
      <c r="EU68" s="1">
        <v>0</v>
      </c>
      <c r="EV68" s="1">
        <v>0</v>
      </c>
      <c r="EW68" s="3">
        <v>0</v>
      </c>
      <c r="EX68" s="1">
        <v>0</v>
      </c>
      <c r="EY68" s="3">
        <v>0</v>
      </c>
      <c r="EZ68" s="3">
        <v>0</v>
      </c>
      <c r="FA68" s="3">
        <v>0</v>
      </c>
      <c r="FB68" s="1">
        <v>0</v>
      </c>
      <c r="FC68" s="3">
        <v>0</v>
      </c>
      <c r="FD68" s="3">
        <v>0</v>
      </c>
      <c r="FE68" s="3">
        <v>0</v>
      </c>
      <c r="FF68" s="3">
        <v>0</v>
      </c>
      <c r="FG68" s="1">
        <v>0</v>
      </c>
      <c r="FH68" s="3">
        <v>0</v>
      </c>
      <c r="FI68" s="3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3">
        <v>0</v>
      </c>
      <c r="FR68" s="3">
        <v>0</v>
      </c>
      <c r="FS68" s="7">
        <v>0</v>
      </c>
      <c r="FT68" s="1">
        <v>0</v>
      </c>
      <c r="FU68" s="3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3">
        <v>0</v>
      </c>
    </row>
    <row r="69" spans="1:183" x14ac:dyDescent="0.25">
      <c r="A69" s="1">
        <v>68</v>
      </c>
      <c r="B69" s="2" t="s">
        <v>77</v>
      </c>
      <c r="C69" s="6">
        <v>2</v>
      </c>
      <c r="D69" s="1">
        <v>60</v>
      </c>
      <c r="E69" s="1">
        <v>37</v>
      </c>
      <c r="F69" s="1">
        <f t="shared" si="31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2"/>
        <v>9.0909090909090912E-2</v>
      </c>
      <c r="O69" s="1">
        <f t="shared" si="33"/>
        <v>-1.8473665494125386</v>
      </c>
      <c r="P69" s="1" t="s">
        <v>38</v>
      </c>
      <c r="Q69" s="1" t="s">
        <v>38</v>
      </c>
      <c r="R69" s="1">
        <v>54</v>
      </c>
      <c r="S69" s="1">
        <f t="shared" si="34"/>
        <v>0.61363636363636365</v>
      </c>
      <c r="T69" s="1">
        <f t="shared" si="35"/>
        <v>0.17783061176588022</v>
      </c>
      <c r="U69" s="1" t="s">
        <v>38</v>
      </c>
      <c r="V69" s="1" t="s">
        <v>38</v>
      </c>
      <c r="W69" s="1">
        <v>44</v>
      </c>
      <c r="X69" s="1">
        <f t="shared" si="36"/>
        <v>0.38636363636363635</v>
      </c>
      <c r="Y69" s="1">
        <f t="shared" si="37"/>
        <v>-0.70268989309430196</v>
      </c>
      <c r="Z69" s="1" t="s">
        <v>38</v>
      </c>
      <c r="AA69" s="1" t="s">
        <v>38</v>
      </c>
      <c r="AB69" s="1" t="s">
        <v>36</v>
      </c>
      <c r="AC69" s="1" t="str">
        <f t="shared" si="38"/>
        <v>null</v>
      </c>
      <c r="AD69" s="1" t="str">
        <f t="shared" si="39"/>
        <v>null</v>
      </c>
      <c r="AE69" s="1" t="s">
        <v>36</v>
      </c>
      <c r="AF69" s="1" t="s">
        <v>36</v>
      </c>
      <c r="AG69" s="1" t="s">
        <v>36</v>
      </c>
      <c r="AH69" s="1" t="str">
        <f t="shared" si="40"/>
        <v>null</v>
      </c>
      <c r="AI69" s="1" t="str">
        <f t="shared" si="41"/>
        <v>null</v>
      </c>
      <c r="AJ69" s="1" t="s">
        <v>36</v>
      </c>
      <c r="AK69" s="1" t="s">
        <v>36</v>
      </c>
      <c r="AL69" s="1">
        <f>MIN(N69,S69,X69,AH69,AC69)</f>
        <v>9.0909090909090912E-2</v>
      </c>
      <c r="AM69" s="1">
        <f>AVERAGE(N69,S69,X69,AH69,AC69)</f>
        <v>0.36363636363636359</v>
      </c>
      <c r="AN69" s="1">
        <f>MAX(N69,S69,X69,AH69,AC69)</f>
        <v>0.61363636363636365</v>
      </c>
      <c r="AO69" s="1">
        <f>AN69-AL69</f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3">
        <f t="shared" ref="AX69:AX132" si="42">SUM(AY69:GA69)</f>
        <v>2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3">
        <v>0</v>
      </c>
      <c r="BG69" s="1">
        <v>0</v>
      </c>
      <c r="BH69" s="3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3">
        <v>0</v>
      </c>
      <c r="BP69" s="1">
        <v>1</v>
      </c>
      <c r="BQ69" s="3">
        <v>0</v>
      </c>
      <c r="BR69" s="1">
        <v>0</v>
      </c>
      <c r="BS69" s="1">
        <v>0</v>
      </c>
      <c r="BT69" s="1">
        <v>0</v>
      </c>
      <c r="BU69" s="3">
        <v>0</v>
      </c>
      <c r="BV69" s="1">
        <v>0</v>
      </c>
      <c r="BW69" s="1">
        <v>0</v>
      </c>
      <c r="BX69" s="3">
        <v>0</v>
      </c>
      <c r="BY69" s="1">
        <v>0</v>
      </c>
      <c r="BZ69" s="1">
        <v>0</v>
      </c>
      <c r="CA69" s="3">
        <v>0</v>
      </c>
      <c r="CB69" s="1">
        <v>0</v>
      </c>
      <c r="CC69" s="3">
        <v>0</v>
      </c>
      <c r="CD69" s="1">
        <v>0</v>
      </c>
      <c r="CE69" s="1">
        <v>0</v>
      </c>
      <c r="CF69" s="1">
        <v>0</v>
      </c>
      <c r="CG69" s="3">
        <v>0</v>
      </c>
      <c r="CH69" s="1">
        <v>0</v>
      </c>
      <c r="CI69" s="1">
        <v>0</v>
      </c>
      <c r="CJ69" s="1">
        <v>0</v>
      </c>
      <c r="CK69" s="1">
        <v>0</v>
      </c>
      <c r="CL69" s="3">
        <v>0</v>
      </c>
      <c r="CM69" s="3">
        <v>0</v>
      </c>
      <c r="CN69" s="3">
        <v>0</v>
      </c>
      <c r="CO69" s="1">
        <v>0</v>
      </c>
      <c r="CP69" s="1">
        <v>0</v>
      </c>
      <c r="CQ69" s="1">
        <v>0</v>
      </c>
      <c r="CR69" s="1">
        <v>0</v>
      </c>
      <c r="CS69" s="3">
        <v>0</v>
      </c>
      <c r="CT69" s="3">
        <v>0</v>
      </c>
      <c r="CU69" s="1">
        <v>0</v>
      </c>
      <c r="CV69" s="3">
        <v>0</v>
      </c>
      <c r="CW69" s="1">
        <v>0</v>
      </c>
      <c r="CX69" s="3">
        <v>0</v>
      </c>
      <c r="CY69" s="1">
        <v>0</v>
      </c>
      <c r="CZ69" s="1">
        <v>0</v>
      </c>
      <c r="DA69" s="1">
        <v>0</v>
      </c>
      <c r="DB69" s="3">
        <v>0</v>
      </c>
      <c r="DC69" s="1">
        <v>0</v>
      </c>
      <c r="DD69" s="1">
        <v>0</v>
      </c>
      <c r="DE69" s="3">
        <v>0</v>
      </c>
      <c r="DF69" s="1">
        <v>0</v>
      </c>
      <c r="DG69" s="3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3">
        <v>0</v>
      </c>
      <c r="DS69" s="3">
        <v>0</v>
      </c>
      <c r="DT69" s="3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3">
        <v>0</v>
      </c>
      <c r="EB69" s="1">
        <v>0</v>
      </c>
      <c r="EC69" s="1">
        <v>0</v>
      </c>
      <c r="ED69" s="3">
        <v>0</v>
      </c>
      <c r="EE69" s="1">
        <v>0</v>
      </c>
      <c r="EF69" s="3">
        <v>0</v>
      </c>
      <c r="EG69" s="3">
        <v>0</v>
      </c>
      <c r="EH69" s="3">
        <v>0</v>
      </c>
      <c r="EI69" s="3">
        <v>0</v>
      </c>
      <c r="EJ69" s="1">
        <v>0</v>
      </c>
      <c r="EK69" s="3">
        <v>0</v>
      </c>
      <c r="EL69" s="3">
        <v>0</v>
      </c>
      <c r="EM69" s="3">
        <v>0</v>
      </c>
      <c r="EN69" s="1">
        <v>0</v>
      </c>
      <c r="EO69" s="3">
        <v>0</v>
      </c>
      <c r="EP69" s="1">
        <v>0</v>
      </c>
      <c r="EQ69" s="1">
        <v>0</v>
      </c>
      <c r="ER69" s="1">
        <v>1</v>
      </c>
      <c r="ES69" s="1">
        <v>0</v>
      </c>
      <c r="ET69" s="3">
        <v>0</v>
      </c>
      <c r="EU69" s="1">
        <v>0</v>
      </c>
      <c r="EV69" s="1">
        <v>0</v>
      </c>
      <c r="EW69" s="3">
        <v>0</v>
      </c>
      <c r="EX69" s="1">
        <v>0</v>
      </c>
      <c r="EY69" s="3">
        <v>0</v>
      </c>
      <c r="EZ69" s="3">
        <v>0</v>
      </c>
      <c r="FA69" s="3">
        <v>0</v>
      </c>
      <c r="FB69" s="1">
        <v>0</v>
      </c>
      <c r="FC69" s="3">
        <v>0</v>
      </c>
      <c r="FD69" s="3">
        <v>0</v>
      </c>
      <c r="FE69" s="3">
        <v>0</v>
      </c>
      <c r="FF69" s="3">
        <v>0</v>
      </c>
      <c r="FG69" s="1">
        <v>0</v>
      </c>
      <c r="FH69" s="3">
        <v>0</v>
      </c>
      <c r="FI69" s="3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3">
        <v>0</v>
      </c>
      <c r="FR69" s="3">
        <v>0</v>
      </c>
      <c r="FS69" s="7">
        <v>0</v>
      </c>
      <c r="FT69" s="1">
        <v>0</v>
      </c>
      <c r="FU69" s="3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3">
        <v>0</v>
      </c>
    </row>
    <row r="70" spans="1:183" x14ac:dyDescent="0.25">
      <c r="A70" s="1">
        <v>69</v>
      </c>
      <c r="B70" s="2" t="s">
        <v>78</v>
      </c>
      <c r="C70" s="6">
        <v>2</v>
      </c>
      <c r="D70" s="1">
        <v>80</v>
      </c>
      <c r="E70" s="1">
        <v>60</v>
      </c>
      <c r="F70" s="1">
        <f t="shared" si="31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2"/>
        <v>0.20567375886524822</v>
      </c>
      <c r="O70" s="1">
        <f t="shared" si="33"/>
        <v>-0.62422067874064369</v>
      </c>
      <c r="P70" s="1" t="s">
        <v>38</v>
      </c>
      <c r="Q70" s="1" t="s">
        <v>38</v>
      </c>
      <c r="R70" s="1">
        <v>88</v>
      </c>
      <c r="S70" s="1">
        <f t="shared" si="34"/>
        <v>0.25531914893617019</v>
      </c>
      <c r="T70" s="1">
        <f t="shared" si="35"/>
        <v>-0.41883193928404489</v>
      </c>
      <c r="U70" s="1" t="s">
        <v>38</v>
      </c>
      <c r="V70" s="1" t="s">
        <v>39</v>
      </c>
      <c r="W70" s="1">
        <v>64</v>
      </c>
      <c r="X70" s="1">
        <f t="shared" si="36"/>
        <v>8.5106382978723402E-2</v>
      </c>
      <c r="Y70" s="1">
        <f t="shared" si="37"/>
        <v>-1.1230219031352409</v>
      </c>
      <c r="Z70" s="1" t="s">
        <v>38</v>
      </c>
      <c r="AA70" s="1" t="s">
        <v>39</v>
      </c>
      <c r="AB70" s="1" t="s">
        <v>36</v>
      </c>
      <c r="AC70" s="1" t="str">
        <f t="shared" si="38"/>
        <v>null</v>
      </c>
      <c r="AD70" s="1" t="str">
        <f t="shared" si="39"/>
        <v>null</v>
      </c>
      <c r="AE70" s="1" t="s">
        <v>36</v>
      </c>
      <c r="AF70" s="1" t="s">
        <v>36</v>
      </c>
      <c r="AG70" s="1" t="s">
        <v>36</v>
      </c>
      <c r="AH70" s="1" t="str">
        <f t="shared" si="40"/>
        <v>null</v>
      </c>
      <c r="AI70" s="1" t="str">
        <f t="shared" si="41"/>
        <v>null</v>
      </c>
      <c r="AJ70" s="1" t="s">
        <v>36</v>
      </c>
      <c r="AK70" s="1" t="s">
        <v>36</v>
      </c>
      <c r="AL70" s="1">
        <f>MIN(N70,S70,X70,AH70,AC70)</f>
        <v>8.5106382978723402E-2</v>
      </c>
      <c r="AM70" s="1">
        <f>AVERAGE(N70,S70,X70,AH70,AC70)</f>
        <v>0.18203309692671396</v>
      </c>
      <c r="AN70" s="1">
        <f>MAX(N70,S70,X70,AH70,AC70)</f>
        <v>0.25531914893617019</v>
      </c>
      <c r="AO70" s="1">
        <f>AN70-AL70</f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3">
        <f t="shared" si="42"/>
        <v>3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3">
        <v>0</v>
      </c>
      <c r="BG70" s="1">
        <v>0</v>
      </c>
      <c r="BH70" s="3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3">
        <v>0</v>
      </c>
      <c r="BP70" s="1">
        <v>0</v>
      </c>
      <c r="BQ70" s="3">
        <v>0</v>
      </c>
      <c r="BR70" s="1">
        <v>0</v>
      </c>
      <c r="BS70" s="1">
        <v>0</v>
      </c>
      <c r="BT70" s="1">
        <v>0</v>
      </c>
      <c r="BU70" s="3">
        <v>0</v>
      </c>
      <c r="BV70" s="1">
        <v>0</v>
      </c>
      <c r="BW70" s="1">
        <v>0</v>
      </c>
      <c r="BX70" s="3">
        <v>0</v>
      </c>
      <c r="BY70" s="1">
        <v>0</v>
      </c>
      <c r="BZ70" s="1">
        <v>0</v>
      </c>
      <c r="CA70" s="3">
        <v>0</v>
      </c>
      <c r="CB70" s="1">
        <v>1</v>
      </c>
      <c r="CC70" s="3">
        <v>0</v>
      </c>
      <c r="CD70" s="1">
        <v>0</v>
      </c>
      <c r="CE70" s="1">
        <v>0</v>
      </c>
      <c r="CF70" s="1">
        <v>1</v>
      </c>
      <c r="CG70" s="3">
        <v>0</v>
      </c>
      <c r="CH70" s="1">
        <v>1</v>
      </c>
      <c r="CI70" s="1">
        <v>0</v>
      </c>
      <c r="CJ70" s="1">
        <v>0</v>
      </c>
      <c r="CK70" s="1">
        <v>0</v>
      </c>
      <c r="CL70" s="3">
        <v>0</v>
      </c>
      <c r="CM70" s="3">
        <v>0</v>
      </c>
      <c r="CN70" s="3">
        <v>0</v>
      </c>
      <c r="CO70" s="1">
        <v>0</v>
      </c>
      <c r="CP70" s="1">
        <v>0</v>
      </c>
      <c r="CQ70" s="1">
        <v>0</v>
      </c>
      <c r="CR70" s="1">
        <v>0</v>
      </c>
      <c r="CS70" s="3">
        <v>0</v>
      </c>
      <c r="CT70" s="3">
        <v>0</v>
      </c>
      <c r="CU70" s="1">
        <v>0</v>
      </c>
      <c r="CV70" s="3">
        <v>0</v>
      </c>
      <c r="CW70" s="1">
        <v>0</v>
      </c>
      <c r="CX70" s="3">
        <v>0</v>
      </c>
      <c r="CY70" s="1">
        <v>0</v>
      </c>
      <c r="CZ70" s="1">
        <v>0</v>
      </c>
      <c r="DA70" s="1">
        <v>0</v>
      </c>
      <c r="DB70" s="3">
        <v>0</v>
      </c>
      <c r="DC70" s="1">
        <v>0</v>
      </c>
      <c r="DD70" s="1">
        <v>0</v>
      </c>
      <c r="DE70" s="3">
        <v>0</v>
      </c>
      <c r="DF70" s="1">
        <v>0</v>
      </c>
      <c r="DG70" s="3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3">
        <v>0</v>
      </c>
      <c r="DS70" s="3">
        <v>0</v>
      </c>
      <c r="DT70" s="3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3">
        <v>0</v>
      </c>
      <c r="EB70" s="1">
        <v>0</v>
      </c>
      <c r="EC70" s="1">
        <v>0</v>
      </c>
      <c r="ED70" s="3">
        <v>0</v>
      </c>
      <c r="EE70" s="1">
        <v>0</v>
      </c>
      <c r="EF70" s="3">
        <v>0</v>
      </c>
      <c r="EG70" s="3">
        <v>0</v>
      </c>
      <c r="EH70" s="3">
        <v>0</v>
      </c>
      <c r="EI70" s="3">
        <v>0</v>
      </c>
      <c r="EJ70" s="1">
        <v>0</v>
      </c>
      <c r="EK70" s="3">
        <v>0</v>
      </c>
      <c r="EL70" s="3">
        <v>0</v>
      </c>
      <c r="EM70" s="3">
        <v>0</v>
      </c>
      <c r="EN70" s="1">
        <v>0</v>
      </c>
      <c r="EO70" s="3">
        <v>0</v>
      </c>
      <c r="EP70" s="1">
        <v>0</v>
      </c>
      <c r="EQ70" s="1">
        <v>0</v>
      </c>
      <c r="ER70" s="1">
        <v>0</v>
      </c>
      <c r="ES70" s="1">
        <v>0</v>
      </c>
      <c r="ET70" s="3">
        <v>0</v>
      </c>
      <c r="EU70" s="1">
        <v>0</v>
      </c>
      <c r="EV70" s="1">
        <v>0</v>
      </c>
      <c r="EW70" s="3">
        <v>0</v>
      </c>
      <c r="EX70" s="1">
        <v>0</v>
      </c>
      <c r="EY70" s="3">
        <v>0</v>
      </c>
      <c r="EZ70" s="3">
        <v>0</v>
      </c>
      <c r="FA70" s="3">
        <v>0</v>
      </c>
      <c r="FB70" s="1">
        <v>0</v>
      </c>
      <c r="FC70" s="3">
        <v>0</v>
      </c>
      <c r="FD70" s="3">
        <v>0</v>
      </c>
      <c r="FE70" s="3">
        <v>0</v>
      </c>
      <c r="FF70" s="3">
        <v>0</v>
      </c>
      <c r="FG70" s="1">
        <v>0</v>
      </c>
      <c r="FH70" s="3">
        <v>0</v>
      </c>
      <c r="FI70" s="3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3">
        <v>0</v>
      </c>
      <c r="FR70" s="3">
        <v>0</v>
      </c>
      <c r="FS70" s="7">
        <v>0</v>
      </c>
      <c r="FT70" s="1">
        <v>0</v>
      </c>
      <c r="FU70" s="3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3">
        <v>0</v>
      </c>
    </row>
    <row r="71" spans="1:183" x14ac:dyDescent="0.25">
      <c r="A71" s="1">
        <v>70</v>
      </c>
      <c r="B71" s="2" t="s">
        <v>79</v>
      </c>
      <c r="C71" s="6">
        <v>2</v>
      </c>
      <c r="D71" s="1">
        <v>80</v>
      </c>
      <c r="E71" s="1">
        <v>60</v>
      </c>
      <c r="F71" s="1">
        <f t="shared" si="31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2"/>
        <v>null</v>
      </c>
      <c r="O71" s="1" t="str">
        <f t="shared" si="33"/>
        <v>null</v>
      </c>
      <c r="P71" s="1" t="s">
        <v>39</v>
      </c>
      <c r="Q71" s="1" t="s">
        <v>39</v>
      </c>
      <c r="R71" s="1" t="s">
        <v>36</v>
      </c>
      <c r="S71" s="1" t="str">
        <f t="shared" si="34"/>
        <v>null</v>
      </c>
      <c r="T71" s="1" t="str">
        <f t="shared" si="35"/>
        <v>null</v>
      </c>
      <c r="U71" s="1" t="s">
        <v>39</v>
      </c>
      <c r="V71" s="1" t="s">
        <v>39</v>
      </c>
      <c r="W71" s="1" t="s">
        <v>36</v>
      </c>
      <c r="X71" s="1" t="str">
        <f t="shared" si="36"/>
        <v>null</v>
      </c>
      <c r="Y71" s="1" t="str">
        <f t="shared" si="37"/>
        <v>null</v>
      </c>
      <c r="Z71" s="1" t="s">
        <v>38</v>
      </c>
      <c r="AA71" s="1" t="s">
        <v>38</v>
      </c>
      <c r="AB71" s="1" t="s">
        <v>36</v>
      </c>
      <c r="AC71" s="1" t="str">
        <f t="shared" si="38"/>
        <v>null</v>
      </c>
      <c r="AD71" s="1" t="str">
        <f t="shared" si="39"/>
        <v>null</v>
      </c>
      <c r="AE71" s="1" t="s">
        <v>36</v>
      </c>
      <c r="AF71" s="1" t="s">
        <v>36</v>
      </c>
      <c r="AG71" s="1" t="s">
        <v>36</v>
      </c>
      <c r="AH71" s="1" t="str">
        <f t="shared" si="40"/>
        <v>null</v>
      </c>
      <c r="AI71" s="1" t="str">
        <f t="shared" si="41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3">
        <f t="shared" si="42"/>
        <v>8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3">
        <v>0</v>
      </c>
      <c r="BG71" s="1">
        <v>0</v>
      </c>
      <c r="BH71" s="3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3">
        <v>0</v>
      </c>
      <c r="BP71" s="1">
        <v>0</v>
      </c>
      <c r="BQ71" s="1">
        <v>1</v>
      </c>
      <c r="BR71" s="1">
        <v>0</v>
      </c>
      <c r="BS71" s="1">
        <v>0</v>
      </c>
      <c r="BT71" s="1">
        <v>0</v>
      </c>
      <c r="BU71" s="3">
        <v>0</v>
      </c>
      <c r="BV71" s="1">
        <v>0</v>
      </c>
      <c r="BW71" s="1">
        <v>0</v>
      </c>
      <c r="BX71" s="3">
        <v>0</v>
      </c>
      <c r="BY71" s="1">
        <v>0</v>
      </c>
      <c r="BZ71" s="1">
        <v>0</v>
      </c>
      <c r="CA71" s="3">
        <v>0</v>
      </c>
      <c r="CB71" s="1">
        <v>0</v>
      </c>
      <c r="CC71" s="3">
        <v>0</v>
      </c>
      <c r="CD71" s="1">
        <v>0</v>
      </c>
      <c r="CE71" s="1">
        <v>0</v>
      </c>
      <c r="CF71" s="1">
        <v>0</v>
      </c>
      <c r="CG71" s="3">
        <v>0</v>
      </c>
      <c r="CH71" s="1">
        <v>0</v>
      </c>
      <c r="CI71" s="1">
        <v>0</v>
      </c>
      <c r="CJ71" s="1">
        <v>0</v>
      </c>
      <c r="CK71" s="1">
        <v>0</v>
      </c>
      <c r="CL71" s="3">
        <v>0</v>
      </c>
      <c r="CM71" s="3">
        <v>0</v>
      </c>
      <c r="CN71" s="3">
        <v>0</v>
      </c>
      <c r="CO71" s="1">
        <v>0</v>
      </c>
      <c r="CP71" s="1">
        <v>0</v>
      </c>
      <c r="CQ71" s="1">
        <v>0</v>
      </c>
      <c r="CR71" s="1">
        <v>0</v>
      </c>
      <c r="CS71" s="3">
        <v>0</v>
      </c>
      <c r="CT71" s="1">
        <v>1</v>
      </c>
      <c r="CU71" s="1">
        <v>0</v>
      </c>
      <c r="CV71" s="3">
        <v>0</v>
      </c>
      <c r="CW71" s="1">
        <v>0</v>
      </c>
      <c r="CX71" s="3">
        <v>0</v>
      </c>
      <c r="CY71" s="1">
        <v>0</v>
      </c>
      <c r="CZ71" s="1">
        <v>0</v>
      </c>
      <c r="DA71" s="1">
        <v>0</v>
      </c>
      <c r="DB71" s="3">
        <v>0</v>
      </c>
      <c r="DC71" s="1">
        <v>0</v>
      </c>
      <c r="DD71" s="1">
        <v>0</v>
      </c>
      <c r="DE71" s="3">
        <v>0</v>
      </c>
      <c r="DF71" s="1">
        <v>0</v>
      </c>
      <c r="DG71" s="3">
        <v>0</v>
      </c>
      <c r="DH71" s="1">
        <v>0</v>
      </c>
      <c r="DI71" s="1">
        <v>1</v>
      </c>
      <c r="DJ71" s="1">
        <v>0</v>
      </c>
      <c r="DK71" s="1">
        <v>0</v>
      </c>
      <c r="DL71" s="1">
        <v>0</v>
      </c>
      <c r="DM71" s="1">
        <v>0</v>
      </c>
      <c r="DN71" s="1">
        <v>1</v>
      </c>
      <c r="DO71" s="1">
        <v>0</v>
      </c>
      <c r="DP71" s="1">
        <v>0</v>
      </c>
      <c r="DQ71" s="1">
        <v>0</v>
      </c>
      <c r="DR71" s="3">
        <v>0</v>
      </c>
      <c r="DS71" s="3">
        <v>0</v>
      </c>
      <c r="DT71" s="3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3">
        <v>0</v>
      </c>
      <c r="EB71" s="1">
        <v>0</v>
      </c>
      <c r="EC71" s="1">
        <v>0</v>
      </c>
      <c r="ED71" s="3">
        <v>0</v>
      </c>
      <c r="EE71" s="1">
        <v>0</v>
      </c>
      <c r="EF71" s="3">
        <v>0</v>
      </c>
      <c r="EG71" s="3">
        <v>0</v>
      </c>
      <c r="EH71" s="3">
        <v>0</v>
      </c>
      <c r="EI71" s="3">
        <v>0</v>
      </c>
      <c r="EJ71" s="1">
        <v>0</v>
      </c>
      <c r="EK71" s="3">
        <v>0</v>
      </c>
      <c r="EL71" s="3">
        <v>0</v>
      </c>
      <c r="EM71" s="3">
        <v>0</v>
      </c>
      <c r="EN71" s="1">
        <v>0</v>
      </c>
      <c r="EO71" s="1">
        <v>1</v>
      </c>
      <c r="EP71" s="1">
        <v>0</v>
      </c>
      <c r="EQ71" s="1">
        <v>0</v>
      </c>
      <c r="ER71" s="1">
        <v>0</v>
      </c>
      <c r="ES71" s="1">
        <v>0</v>
      </c>
      <c r="ET71" s="3">
        <v>0</v>
      </c>
      <c r="EU71" s="1">
        <v>0</v>
      </c>
      <c r="EV71" s="1">
        <v>0</v>
      </c>
      <c r="EW71" s="3">
        <v>0</v>
      </c>
      <c r="EX71" s="1">
        <v>0</v>
      </c>
      <c r="EY71" s="3">
        <v>0</v>
      </c>
      <c r="EZ71" s="3">
        <v>0</v>
      </c>
      <c r="FA71" s="3">
        <v>0</v>
      </c>
      <c r="FB71" s="1">
        <v>0</v>
      </c>
      <c r="FC71" s="3">
        <v>0</v>
      </c>
      <c r="FD71" s="3">
        <v>0</v>
      </c>
      <c r="FE71" s="1">
        <v>1</v>
      </c>
      <c r="FF71" s="3">
        <v>0</v>
      </c>
      <c r="FG71" s="1">
        <v>0</v>
      </c>
      <c r="FH71" s="3">
        <v>0</v>
      </c>
      <c r="FI71" s="3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3">
        <v>0</v>
      </c>
      <c r="FR71" s="3">
        <v>0</v>
      </c>
      <c r="FS71" s="7">
        <v>0</v>
      </c>
      <c r="FT71" s="1">
        <v>0</v>
      </c>
      <c r="FU71" s="1">
        <v>1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3">
        <v>0</v>
      </c>
    </row>
    <row r="72" spans="1:183" x14ac:dyDescent="0.25">
      <c r="A72" s="1">
        <v>71</v>
      </c>
      <c r="B72" s="2" t="s">
        <v>80</v>
      </c>
      <c r="C72" s="6">
        <v>2</v>
      </c>
      <c r="D72" s="1">
        <v>30</v>
      </c>
      <c r="E72" s="1">
        <v>50</v>
      </c>
      <c r="F72" s="1">
        <f t="shared" si="31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2"/>
        <v>0.7931034482758621</v>
      </c>
      <c r="O72" s="1">
        <f t="shared" si="33"/>
        <v>2.0060519090157358</v>
      </c>
      <c r="P72" s="1" t="s">
        <v>39</v>
      </c>
      <c r="Q72" s="1" t="s">
        <v>38</v>
      </c>
      <c r="R72" s="1">
        <v>18</v>
      </c>
      <c r="S72" s="1">
        <f t="shared" si="34"/>
        <v>0.75862068965517238</v>
      </c>
      <c r="T72" s="1">
        <f t="shared" si="35"/>
        <v>1.8402356248021174</v>
      </c>
      <c r="U72" s="1" t="s">
        <v>39</v>
      </c>
      <c r="V72" s="1" t="s">
        <v>39</v>
      </c>
      <c r="W72" s="1">
        <v>8</v>
      </c>
      <c r="X72" s="1">
        <f t="shared" si="36"/>
        <v>0.41379310344827586</v>
      </c>
      <c r="Y72" s="1">
        <f t="shared" si="37"/>
        <v>0.18207278266593382</v>
      </c>
      <c r="Z72" s="1" t="s">
        <v>38</v>
      </c>
      <c r="AA72" s="1" t="s">
        <v>38</v>
      </c>
      <c r="AB72" s="1" t="s">
        <v>36</v>
      </c>
      <c r="AC72" s="1" t="str">
        <f t="shared" si="38"/>
        <v>null</v>
      </c>
      <c r="AD72" s="1" t="str">
        <f t="shared" si="39"/>
        <v>null</v>
      </c>
      <c r="AE72" s="1" t="s">
        <v>36</v>
      </c>
      <c r="AF72" s="1" t="s">
        <v>36</v>
      </c>
      <c r="AG72" s="1" t="s">
        <v>36</v>
      </c>
      <c r="AH72" s="1" t="str">
        <f t="shared" si="40"/>
        <v>null</v>
      </c>
      <c r="AI72" s="1" t="str">
        <f t="shared" si="41"/>
        <v>null</v>
      </c>
      <c r="AJ72" s="1" t="s">
        <v>36</v>
      </c>
      <c r="AK72" s="1" t="s">
        <v>36</v>
      </c>
      <c r="AL72" s="1">
        <f>MIN(N72,S72,X72,AH72,AC72)</f>
        <v>0.41379310344827586</v>
      </c>
      <c r="AM72" s="1">
        <f>AVERAGE(N72,S72,X72,AH72,AC72)</f>
        <v>0.65517241379310343</v>
      </c>
      <c r="AN72" s="1">
        <f>MAX(N72,S72,X72,AH72,AC72)</f>
        <v>0.7931034482758621</v>
      </c>
      <c r="AO72" s="1">
        <f>AN72-AL72</f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3">
        <f t="shared" si="42"/>
        <v>3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3">
        <v>0</v>
      </c>
      <c r="BG72" s="1">
        <v>0</v>
      </c>
      <c r="BH72" s="3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3">
        <v>0</v>
      </c>
      <c r="BP72" s="1">
        <v>0</v>
      </c>
      <c r="BQ72" s="3">
        <v>0</v>
      </c>
      <c r="BR72" s="1">
        <v>0</v>
      </c>
      <c r="BS72" s="1">
        <v>0</v>
      </c>
      <c r="BT72" s="1">
        <v>0</v>
      </c>
      <c r="BU72" s="3">
        <v>0</v>
      </c>
      <c r="BV72" s="1">
        <v>0</v>
      </c>
      <c r="BW72" s="1">
        <v>0</v>
      </c>
      <c r="BX72" s="3">
        <v>0</v>
      </c>
      <c r="BY72" s="1">
        <v>0</v>
      </c>
      <c r="BZ72" s="1">
        <v>0</v>
      </c>
      <c r="CA72" s="3">
        <v>0</v>
      </c>
      <c r="CB72" s="1">
        <v>0</v>
      </c>
      <c r="CC72" s="3">
        <v>0</v>
      </c>
      <c r="CD72" s="1">
        <v>0</v>
      </c>
      <c r="CE72" s="1">
        <v>0</v>
      </c>
      <c r="CF72" s="1">
        <v>0</v>
      </c>
      <c r="CG72" s="3">
        <v>0</v>
      </c>
      <c r="CH72" s="1">
        <v>0</v>
      </c>
      <c r="CI72" s="1">
        <v>0</v>
      </c>
      <c r="CJ72" s="1">
        <v>0</v>
      </c>
      <c r="CK72" s="1">
        <v>0</v>
      </c>
      <c r="CL72" s="3">
        <v>0</v>
      </c>
      <c r="CM72" s="3">
        <v>0</v>
      </c>
      <c r="CN72" s="3">
        <v>0</v>
      </c>
      <c r="CO72" s="1">
        <v>0</v>
      </c>
      <c r="CP72" s="1">
        <v>0</v>
      </c>
      <c r="CQ72" s="1">
        <v>0</v>
      </c>
      <c r="CR72" s="1">
        <v>0</v>
      </c>
      <c r="CS72" s="3">
        <v>0</v>
      </c>
      <c r="CT72" s="3">
        <v>0</v>
      </c>
      <c r="CU72" s="1">
        <v>0</v>
      </c>
      <c r="CV72" s="3">
        <v>0</v>
      </c>
      <c r="CW72" s="1">
        <v>0</v>
      </c>
      <c r="CX72" s="3">
        <v>0</v>
      </c>
      <c r="CY72" s="1">
        <v>0</v>
      </c>
      <c r="CZ72" s="1">
        <v>0</v>
      </c>
      <c r="DA72" s="1">
        <v>0</v>
      </c>
      <c r="DB72" s="3">
        <v>0</v>
      </c>
      <c r="DC72" s="1">
        <v>0</v>
      </c>
      <c r="DD72" s="1">
        <v>0</v>
      </c>
      <c r="DE72" s="3">
        <v>0</v>
      </c>
      <c r="DF72" s="1">
        <v>0</v>
      </c>
      <c r="DG72" s="3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1</v>
      </c>
      <c r="DO72" s="1">
        <v>0</v>
      </c>
      <c r="DP72" s="1">
        <v>0</v>
      </c>
      <c r="DQ72" s="1">
        <v>0</v>
      </c>
      <c r="DR72" s="3">
        <v>0</v>
      </c>
      <c r="DS72" s="3">
        <v>0</v>
      </c>
      <c r="DT72" s="1">
        <v>1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3">
        <v>0</v>
      </c>
      <c r="EB72" s="1">
        <v>0</v>
      </c>
      <c r="EC72" s="1">
        <v>0</v>
      </c>
      <c r="ED72" s="3">
        <v>0</v>
      </c>
      <c r="EE72" s="1">
        <v>0</v>
      </c>
      <c r="EF72" s="3">
        <v>0</v>
      </c>
      <c r="EG72" s="3">
        <v>0</v>
      </c>
      <c r="EH72" s="3">
        <v>0</v>
      </c>
      <c r="EI72" s="3">
        <v>0</v>
      </c>
      <c r="EJ72" s="1">
        <v>0</v>
      </c>
      <c r="EK72" s="3">
        <v>0</v>
      </c>
      <c r="EL72" s="3">
        <v>0</v>
      </c>
      <c r="EM72" s="3">
        <v>0</v>
      </c>
      <c r="EN72" s="1">
        <v>0</v>
      </c>
      <c r="EO72" s="3">
        <v>0</v>
      </c>
      <c r="EP72" s="1">
        <v>0</v>
      </c>
      <c r="EQ72" s="1">
        <v>0</v>
      </c>
      <c r="ER72" s="1">
        <v>0</v>
      </c>
      <c r="ES72" s="1">
        <v>0</v>
      </c>
      <c r="ET72" s="3">
        <v>0</v>
      </c>
      <c r="EU72" s="1">
        <v>0</v>
      </c>
      <c r="EV72" s="1">
        <v>0</v>
      </c>
      <c r="EW72" s="3">
        <v>0</v>
      </c>
      <c r="EX72" s="1">
        <v>0</v>
      </c>
      <c r="EY72" s="1">
        <v>1</v>
      </c>
      <c r="EZ72" s="3">
        <v>0</v>
      </c>
      <c r="FA72" s="3">
        <v>0</v>
      </c>
      <c r="FB72" s="1">
        <v>0</v>
      </c>
      <c r="FC72" s="3">
        <v>0</v>
      </c>
      <c r="FD72" s="3">
        <v>0</v>
      </c>
      <c r="FE72" s="1">
        <v>0</v>
      </c>
      <c r="FF72" s="3">
        <v>0</v>
      </c>
      <c r="FG72" s="1">
        <v>0</v>
      </c>
      <c r="FH72" s="3">
        <v>0</v>
      </c>
      <c r="FI72" s="3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3">
        <v>0</v>
      </c>
      <c r="FR72" s="3">
        <v>0</v>
      </c>
      <c r="FS72" s="7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3">
        <v>0</v>
      </c>
    </row>
    <row r="73" spans="1:183" x14ac:dyDescent="0.25">
      <c r="A73" s="1">
        <v>72</v>
      </c>
      <c r="B73" s="2" t="s">
        <v>81</v>
      </c>
      <c r="C73" s="6">
        <v>2</v>
      </c>
      <c r="D73" s="1">
        <v>90</v>
      </c>
      <c r="E73" s="1">
        <v>30</v>
      </c>
      <c r="F73" s="1">
        <f t="shared" si="31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2"/>
        <v>0.33333333333333331</v>
      </c>
      <c r="O73" s="1">
        <f t="shared" si="33"/>
        <v>-0.47966101141517176</v>
      </c>
      <c r="P73" s="1" t="s">
        <v>39</v>
      </c>
      <c r="Q73" s="1" t="s">
        <v>38</v>
      </c>
      <c r="R73" s="1">
        <v>30</v>
      </c>
      <c r="S73" s="1">
        <f t="shared" si="34"/>
        <v>0.36666666666666664</v>
      </c>
      <c r="T73" s="1">
        <f t="shared" si="35"/>
        <v>-0.35022867500155391</v>
      </c>
      <c r="U73" s="1" t="s">
        <v>39</v>
      </c>
      <c r="V73" s="1" t="s">
        <v>39</v>
      </c>
      <c r="W73" s="1">
        <v>31</v>
      </c>
      <c r="X73" s="1">
        <f t="shared" si="36"/>
        <v>0.4</v>
      </c>
      <c r="Y73" s="1">
        <f t="shared" si="37"/>
        <v>-0.22079633858793604</v>
      </c>
      <c r="Z73" s="1" t="s">
        <v>38</v>
      </c>
      <c r="AA73" s="1" t="s">
        <v>38</v>
      </c>
      <c r="AB73" s="1" t="s">
        <v>36</v>
      </c>
      <c r="AC73" s="1" t="str">
        <f t="shared" si="38"/>
        <v>null</v>
      </c>
      <c r="AD73" s="1" t="str">
        <f t="shared" si="39"/>
        <v>null</v>
      </c>
      <c r="AE73" s="1" t="s">
        <v>36</v>
      </c>
      <c r="AF73" s="1" t="s">
        <v>36</v>
      </c>
      <c r="AG73" s="1" t="s">
        <v>36</v>
      </c>
      <c r="AH73" s="1" t="str">
        <f t="shared" si="40"/>
        <v>null</v>
      </c>
      <c r="AI73" s="1" t="str">
        <f t="shared" si="41"/>
        <v>null</v>
      </c>
      <c r="AJ73" s="1" t="s">
        <v>36</v>
      </c>
      <c r="AK73" s="1" t="s">
        <v>36</v>
      </c>
      <c r="AL73" s="1">
        <f>MIN(N73,S73,X73,AH73,AC73)</f>
        <v>0.33333333333333331</v>
      </c>
      <c r="AM73" s="1">
        <f>AVERAGE(N73,S73,X73,AH73,AC73)</f>
        <v>0.3666666666666667</v>
      </c>
      <c r="AN73" s="1">
        <f>MAX(N73,S73,X73,AH73,AC73)</f>
        <v>0.4</v>
      </c>
      <c r="AO73" s="1">
        <f>AN73-AL73</f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3">
        <f t="shared" si="42"/>
        <v>3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3">
        <v>0</v>
      </c>
      <c r="BG73" s="1">
        <v>0</v>
      </c>
      <c r="BH73" s="3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3">
        <v>0</v>
      </c>
      <c r="BP73" s="1">
        <v>0</v>
      </c>
      <c r="BQ73" s="3">
        <v>0</v>
      </c>
      <c r="BR73" s="1">
        <v>0</v>
      </c>
      <c r="BS73" s="1">
        <v>0</v>
      </c>
      <c r="BT73" s="1">
        <v>0</v>
      </c>
      <c r="BU73" s="3">
        <v>0</v>
      </c>
      <c r="BV73" s="1">
        <v>0</v>
      </c>
      <c r="BW73" s="1">
        <v>0</v>
      </c>
      <c r="BX73" s="3">
        <v>0</v>
      </c>
      <c r="BY73" s="1">
        <v>0</v>
      </c>
      <c r="BZ73" s="1">
        <v>0</v>
      </c>
      <c r="CA73" s="3">
        <v>0</v>
      </c>
      <c r="CB73" s="1">
        <v>1</v>
      </c>
      <c r="CC73" s="3">
        <v>0</v>
      </c>
      <c r="CD73" s="1">
        <v>0</v>
      </c>
      <c r="CE73" s="1">
        <v>0</v>
      </c>
      <c r="CF73" s="1">
        <v>0</v>
      </c>
      <c r="CG73" s="3">
        <v>0</v>
      </c>
      <c r="CH73" s="1">
        <v>0</v>
      </c>
      <c r="CI73" s="1">
        <v>0</v>
      </c>
      <c r="CJ73" s="1">
        <v>0</v>
      </c>
      <c r="CK73" s="1">
        <v>0</v>
      </c>
      <c r="CL73" s="3">
        <v>0</v>
      </c>
      <c r="CM73" s="3">
        <v>0</v>
      </c>
      <c r="CN73" s="3">
        <v>0</v>
      </c>
      <c r="CO73" s="1">
        <v>1</v>
      </c>
      <c r="CP73" s="1">
        <v>0</v>
      </c>
      <c r="CQ73" s="1">
        <v>0</v>
      </c>
      <c r="CR73" s="1">
        <v>1</v>
      </c>
      <c r="CS73" s="3">
        <v>0</v>
      </c>
      <c r="CT73" s="3">
        <v>0</v>
      </c>
      <c r="CU73" s="1">
        <v>0</v>
      </c>
      <c r="CV73" s="3">
        <v>0</v>
      </c>
      <c r="CW73" s="1">
        <v>0</v>
      </c>
      <c r="CX73" s="3">
        <v>0</v>
      </c>
      <c r="CY73" s="1">
        <v>0</v>
      </c>
      <c r="CZ73" s="1">
        <v>0</v>
      </c>
      <c r="DA73" s="1">
        <v>0</v>
      </c>
      <c r="DB73" s="3">
        <v>0</v>
      </c>
      <c r="DC73" s="1">
        <v>0</v>
      </c>
      <c r="DD73" s="1">
        <v>0</v>
      </c>
      <c r="DE73" s="3">
        <v>0</v>
      </c>
      <c r="DF73" s="1">
        <v>0</v>
      </c>
      <c r="DG73" s="3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3">
        <v>0</v>
      </c>
      <c r="DS73" s="3">
        <v>0</v>
      </c>
      <c r="DT73" s="3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3">
        <v>0</v>
      </c>
      <c r="EB73" s="1">
        <v>0</v>
      </c>
      <c r="EC73" s="1">
        <v>0</v>
      </c>
      <c r="ED73" s="3">
        <v>0</v>
      </c>
      <c r="EE73" s="1">
        <v>0</v>
      </c>
      <c r="EF73" s="3">
        <v>0</v>
      </c>
      <c r="EG73" s="3">
        <v>0</v>
      </c>
      <c r="EH73" s="3">
        <v>0</v>
      </c>
      <c r="EI73" s="3">
        <v>0</v>
      </c>
      <c r="EJ73" s="1">
        <v>0</v>
      </c>
      <c r="EK73" s="3">
        <v>0</v>
      </c>
      <c r="EL73" s="3">
        <v>0</v>
      </c>
      <c r="EM73" s="3">
        <v>0</v>
      </c>
      <c r="EN73" s="1">
        <v>0</v>
      </c>
      <c r="EO73" s="3">
        <v>0</v>
      </c>
      <c r="EP73" s="1">
        <v>0</v>
      </c>
      <c r="EQ73" s="1">
        <v>0</v>
      </c>
      <c r="ER73" s="1">
        <v>0</v>
      </c>
      <c r="ES73" s="1">
        <v>0</v>
      </c>
      <c r="ET73" s="3">
        <v>0</v>
      </c>
      <c r="EU73" s="1">
        <v>0</v>
      </c>
      <c r="EV73" s="1">
        <v>0</v>
      </c>
      <c r="EW73" s="3">
        <v>0</v>
      </c>
      <c r="EX73" s="1">
        <v>0</v>
      </c>
      <c r="EY73" s="1">
        <v>0</v>
      </c>
      <c r="EZ73" s="3">
        <v>0</v>
      </c>
      <c r="FA73" s="3">
        <v>0</v>
      </c>
      <c r="FB73" s="1">
        <v>0</v>
      </c>
      <c r="FC73" s="3">
        <v>0</v>
      </c>
      <c r="FD73" s="3">
        <v>0</v>
      </c>
      <c r="FE73" s="1">
        <v>0</v>
      </c>
      <c r="FF73" s="3">
        <v>0</v>
      </c>
      <c r="FG73" s="1">
        <v>0</v>
      </c>
      <c r="FH73" s="3">
        <v>0</v>
      </c>
      <c r="FI73" s="3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3">
        <v>0</v>
      </c>
      <c r="FR73" s="3">
        <v>0</v>
      </c>
      <c r="FS73" s="7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3">
        <v>0</v>
      </c>
    </row>
    <row r="74" spans="1:183" x14ac:dyDescent="0.25">
      <c r="A74" s="1">
        <v>73</v>
      </c>
      <c r="B74" s="2" t="s">
        <v>82</v>
      </c>
      <c r="C74" s="6">
        <v>2</v>
      </c>
      <c r="D74" s="1">
        <v>80</v>
      </c>
      <c r="E74" s="1">
        <v>60</v>
      </c>
      <c r="F74" s="1">
        <f t="shared" si="31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2"/>
        <v>0.6428571428571429</v>
      </c>
      <c r="O74" s="1">
        <f t="shared" si="33"/>
        <v>0.41734783213089138</v>
      </c>
      <c r="P74" s="1" t="s">
        <v>38</v>
      </c>
      <c r="Q74" s="1" t="s">
        <v>39</v>
      </c>
      <c r="R74" s="1">
        <v>21</v>
      </c>
      <c r="S74" s="1">
        <f t="shared" si="34"/>
        <v>0.32142857142857145</v>
      </c>
      <c r="T74" s="1">
        <f t="shared" si="35"/>
        <v>-0.94125255757179715</v>
      </c>
      <c r="U74" s="1" t="s">
        <v>38</v>
      </c>
      <c r="V74" s="1" t="s">
        <v>39</v>
      </c>
      <c r="W74" s="1">
        <v>41</v>
      </c>
      <c r="X74" s="1">
        <f t="shared" si="36"/>
        <v>0.6785714285714286</v>
      </c>
      <c r="Y74" s="1">
        <f t="shared" si="37"/>
        <v>0.56830343098674563</v>
      </c>
      <c r="Z74" s="1" t="s">
        <v>39</v>
      </c>
      <c r="AA74" s="1" t="s">
        <v>39</v>
      </c>
      <c r="AB74" s="1" t="s">
        <v>36</v>
      </c>
      <c r="AC74" s="1" t="str">
        <f t="shared" si="38"/>
        <v>null</v>
      </c>
      <c r="AD74" s="1" t="str">
        <f t="shared" si="39"/>
        <v>null</v>
      </c>
      <c r="AE74" s="1" t="s">
        <v>36</v>
      </c>
      <c r="AF74" s="1" t="s">
        <v>36</v>
      </c>
      <c r="AG74" s="1" t="s">
        <v>36</v>
      </c>
      <c r="AH74" s="1" t="str">
        <f t="shared" si="40"/>
        <v>null</v>
      </c>
      <c r="AI74" s="1" t="str">
        <f t="shared" si="41"/>
        <v>null</v>
      </c>
      <c r="AJ74" s="1" t="s">
        <v>36</v>
      </c>
      <c r="AK74" s="1" t="s">
        <v>36</v>
      </c>
      <c r="AL74" s="1">
        <f>MIN(N74,S74,X74,AH74,AC74)</f>
        <v>0.32142857142857145</v>
      </c>
      <c r="AM74" s="1">
        <f>AVERAGE(N74,S74,X74,AH74,AC74)</f>
        <v>0.54761904761904767</v>
      </c>
      <c r="AN74" s="1">
        <f>MAX(N74,S74,X74,AH74,AC74)</f>
        <v>0.6785714285714286</v>
      </c>
      <c r="AO74" s="1">
        <f>AN74-AL74</f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3">
        <f t="shared" si="42"/>
        <v>3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3">
        <v>0</v>
      </c>
      <c r="BG74" s="1">
        <v>0</v>
      </c>
      <c r="BH74" s="3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3">
        <v>0</v>
      </c>
      <c r="BP74" s="1">
        <v>1</v>
      </c>
      <c r="BQ74" s="3">
        <v>0</v>
      </c>
      <c r="BR74" s="1">
        <v>0</v>
      </c>
      <c r="BS74" s="1">
        <v>0</v>
      </c>
      <c r="BT74" s="1">
        <v>0</v>
      </c>
      <c r="BU74" s="3">
        <v>0</v>
      </c>
      <c r="BV74" s="1">
        <v>0</v>
      </c>
      <c r="BW74" s="1">
        <v>0</v>
      </c>
      <c r="BX74" s="3">
        <v>0</v>
      </c>
      <c r="BY74" s="1">
        <v>0</v>
      </c>
      <c r="BZ74" s="1">
        <v>0</v>
      </c>
      <c r="CA74" s="3">
        <v>0</v>
      </c>
      <c r="CB74" s="1">
        <v>0</v>
      </c>
      <c r="CC74" s="3">
        <v>0</v>
      </c>
      <c r="CD74" s="1">
        <v>0</v>
      </c>
      <c r="CE74" s="1">
        <v>0</v>
      </c>
      <c r="CF74" s="1">
        <v>1</v>
      </c>
      <c r="CG74" s="3">
        <v>0</v>
      </c>
      <c r="CH74" s="1">
        <v>0</v>
      </c>
      <c r="CI74" s="1">
        <v>0</v>
      </c>
      <c r="CJ74" s="1">
        <v>0</v>
      </c>
      <c r="CK74" s="1">
        <v>0</v>
      </c>
      <c r="CL74" s="3">
        <v>0</v>
      </c>
      <c r="CM74" s="3">
        <v>0</v>
      </c>
      <c r="CN74" s="3">
        <v>0</v>
      </c>
      <c r="CO74" s="1">
        <v>0</v>
      </c>
      <c r="CP74" s="1">
        <v>0</v>
      </c>
      <c r="CQ74" s="1">
        <v>0</v>
      </c>
      <c r="CR74" s="1">
        <v>0</v>
      </c>
      <c r="CS74" s="3">
        <v>0</v>
      </c>
      <c r="CT74" s="3">
        <v>0</v>
      </c>
      <c r="CU74" s="1">
        <v>0</v>
      </c>
      <c r="CV74" s="3">
        <v>0</v>
      </c>
      <c r="CW74" s="1">
        <v>0</v>
      </c>
      <c r="CX74" s="3">
        <v>0</v>
      </c>
      <c r="CY74" s="1">
        <v>0</v>
      </c>
      <c r="CZ74" s="1">
        <v>0</v>
      </c>
      <c r="DA74" s="1">
        <v>0</v>
      </c>
      <c r="DB74" s="3">
        <v>0</v>
      </c>
      <c r="DC74" s="1">
        <v>0</v>
      </c>
      <c r="DD74" s="1">
        <v>0</v>
      </c>
      <c r="DE74" s="3">
        <v>0</v>
      </c>
      <c r="DF74" s="1">
        <v>0</v>
      </c>
      <c r="DG74" s="3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3">
        <v>0</v>
      </c>
      <c r="DS74" s="3">
        <v>0</v>
      </c>
      <c r="DT74" s="3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3">
        <v>0</v>
      </c>
      <c r="EB74" s="1">
        <v>0</v>
      </c>
      <c r="EC74" s="1">
        <v>0</v>
      </c>
      <c r="ED74" s="3">
        <v>0</v>
      </c>
      <c r="EE74" s="1">
        <v>0</v>
      </c>
      <c r="EF74" s="1">
        <v>1</v>
      </c>
      <c r="EG74" s="3">
        <v>0</v>
      </c>
      <c r="EH74" s="3">
        <v>0</v>
      </c>
      <c r="EI74" s="3">
        <v>0</v>
      </c>
      <c r="EJ74" s="1">
        <v>0</v>
      </c>
      <c r="EK74" s="3">
        <v>0</v>
      </c>
      <c r="EL74" s="3">
        <v>0</v>
      </c>
      <c r="EM74" s="3">
        <v>0</v>
      </c>
      <c r="EN74" s="1">
        <v>0</v>
      </c>
      <c r="EO74" s="3">
        <v>0</v>
      </c>
      <c r="EP74" s="1">
        <v>0</v>
      </c>
      <c r="EQ74" s="1">
        <v>0</v>
      </c>
      <c r="ER74" s="1">
        <v>0</v>
      </c>
      <c r="ES74" s="1">
        <v>0</v>
      </c>
      <c r="ET74" s="3">
        <v>0</v>
      </c>
      <c r="EU74" s="1">
        <v>0</v>
      </c>
      <c r="EV74" s="1">
        <v>0</v>
      </c>
      <c r="EW74" s="3">
        <v>0</v>
      </c>
      <c r="EX74" s="1">
        <v>0</v>
      </c>
      <c r="EY74" s="1">
        <v>0</v>
      </c>
      <c r="EZ74" s="3">
        <v>0</v>
      </c>
      <c r="FA74" s="3">
        <v>0</v>
      </c>
      <c r="FB74" s="1">
        <v>0</v>
      </c>
      <c r="FC74" s="3">
        <v>0</v>
      </c>
      <c r="FD74" s="3">
        <v>0</v>
      </c>
      <c r="FE74" s="1">
        <v>0</v>
      </c>
      <c r="FF74" s="3">
        <v>0</v>
      </c>
      <c r="FG74" s="1">
        <v>0</v>
      </c>
      <c r="FH74" s="3">
        <v>0</v>
      </c>
      <c r="FI74" s="3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3">
        <v>0</v>
      </c>
      <c r="FR74" s="3">
        <v>0</v>
      </c>
      <c r="FS74" s="7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3">
        <v>0</v>
      </c>
    </row>
    <row r="75" spans="1:183" x14ac:dyDescent="0.25">
      <c r="A75" s="1">
        <v>74</v>
      </c>
      <c r="B75" s="2" t="s">
        <v>83</v>
      </c>
      <c r="C75" s="6">
        <v>2</v>
      </c>
      <c r="D75" s="1">
        <v>150</v>
      </c>
      <c r="E75" s="1">
        <v>120</v>
      </c>
      <c r="F75" s="1">
        <f t="shared" si="31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2"/>
        <v>0.91666666666666663</v>
      </c>
      <c r="O75" s="1">
        <f t="shared" si="33"/>
        <v>1.0843362021598326</v>
      </c>
      <c r="P75" s="1" t="s">
        <v>39</v>
      </c>
      <c r="Q75" s="1" t="s">
        <v>39</v>
      </c>
      <c r="R75" s="1">
        <v>18</v>
      </c>
      <c r="S75" s="1">
        <f t="shared" si="34"/>
        <v>1</v>
      </c>
      <c r="T75" s="1">
        <f t="shared" si="35"/>
        <v>1.4605344763785499</v>
      </c>
      <c r="U75" s="1" t="s">
        <v>39</v>
      </c>
      <c r="V75" s="1" t="s">
        <v>39</v>
      </c>
      <c r="W75" s="1">
        <v>16</v>
      </c>
      <c r="X75" s="1">
        <f t="shared" si="36"/>
        <v>0.83333333333333337</v>
      </c>
      <c r="Y75" s="1">
        <f t="shared" si="37"/>
        <v>0.70813792794111519</v>
      </c>
      <c r="Z75" s="1" t="s">
        <v>38</v>
      </c>
      <c r="AA75" s="1" t="s">
        <v>38</v>
      </c>
      <c r="AB75" s="1" t="s">
        <v>36</v>
      </c>
      <c r="AC75" s="1" t="str">
        <f t="shared" si="38"/>
        <v>null</v>
      </c>
      <c r="AD75" s="1" t="str">
        <f t="shared" si="39"/>
        <v>null</v>
      </c>
      <c r="AE75" s="1" t="s">
        <v>36</v>
      </c>
      <c r="AF75" s="1" t="s">
        <v>36</v>
      </c>
      <c r="AG75" s="1" t="s">
        <v>36</v>
      </c>
      <c r="AH75" s="1" t="str">
        <f t="shared" si="40"/>
        <v>null</v>
      </c>
      <c r="AI75" s="1" t="str">
        <f t="shared" si="41"/>
        <v>null</v>
      </c>
      <c r="AJ75" s="1" t="s">
        <v>36</v>
      </c>
      <c r="AK75" s="1" t="s">
        <v>36</v>
      </c>
      <c r="AL75" s="1">
        <f>MIN(N75,S75,X75,AH75,AC75)</f>
        <v>0.83333333333333337</v>
      </c>
      <c r="AM75" s="1">
        <f>AVERAGE(N75,S75,X75,AH75,AC75)</f>
        <v>0.91666666666666663</v>
      </c>
      <c r="AN75" s="1">
        <f>MAX(N75,S75,X75,AH75,AC75)</f>
        <v>1</v>
      </c>
      <c r="AO75" s="1">
        <f>AN75-AL75</f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3">
        <f t="shared" si="42"/>
        <v>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3">
        <v>0</v>
      </c>
      <c r="BG75" s="1">
        <v>0</v>
      </c>
      <c r="BH75" s="3">
        <v>0</v>
      </c>
      <c r="BI75" s="1">
        <v>1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3">
        <v>0</v>
      </c>
      <c r="BP75" s="1">
        <v>0</v>
      </c>
      <c r="BQ75" s="3">
        <v>0</v>
      </c>
      <c r="BR75" s="1">
        <v>1</v>
      </c>
      <c r="BS75" s="1">
        <v>0</v>
      </c>
      <c r="BT75" s="1">
        <v>0</v>
      </c>
      <c r="BU75" s="3">
        <v>0</v>
      </c>
      <c r="BV75" s="1">
        <v>0</v>
      </c>
      <c r="BW75" s="1">
        <v>0</v>
      </c>
      <c r="BX75" s="3">
        <v>0</v>
      </c>
      <c r="BY75" s="1">
        <v>0</v>
      </c>
      <c r="BZ75" s="1">
        <v>0</v>
      </c>
      <c r="CA75" s="3">
        <v>0</v>
      </c>
      <c r="CB75" s="1">
        <v>0</v>
      </c>
      <c r="CC75" s="3">
        <v>0</v>
      </c>
      <c r="CD75" s="1">
        <v>0</v>
      </c>
      <c r="CE75" s="1">
        <v>0</v>
      </c>
      <c r="CF75" s="1">
        <v>0</v>
      </c>
      <c r="CG75" s="3">
        <v>0</v>
      </c>
      <c r="CH75" s="1">
        <v>0</v>
      </c>
      <c r="CI75" s="1">
        <v>0</v>
      </c>
      <c r="CJ75" s="1">
        <v>0</v>
      </c>
      <c r="CK75" s="1">
        <v>0</v>
      </c>
      <c r="CL75" s="3">
        <v>0</v>
      </c>
      <c r="CM75" s="3">
        <v>0</v>
      </c>
      <c r="CN75" s="3">
        <v>0</v>
      </c>
      <c r="CO75" s="1">
        <v>0</v>
      </c>
      <c r="CP75" s="1">
        <v>0</v>
      </c>
      <c r="CQ75" s="1">
        <v>0</v>
      </c>
      <c r="CR75" s="1">
        <v>0</v>
      </c>
      <c r="CS75" s="3">
        <v>0</v>
      </c>
      <c r="CT75" s="3">
        <v>0</v>
      </c>
      <c r="CU75" s="1">
        <v>0</v>
      </c>
      <c r="CV75" s="3">
        <v>0</v>
      </c>
      <c r="CW75" s="1">
        <v>0</v>
      </c>
      <c r="CX75" s="1">
        <v>1</v>
      </c>
      <c r="CY75" s="1">
        <v>0</v>
      </c>
      <c r="CZ75" s="1">
        <v>0</v>
      </c>
      <c r="DA75" s="1">
        <v>0</v>
      </c>
      <c r="DB75" s="3">
        <v>0</v>
      </c>
      <c r="DC75" s="1">
        <v>0</v>
      </c>
      <c r="DD75" s="1">
        <v>0</v>
      </c>
      <c r="DE75" s="3">
        <v>0</v>
      </c>
      <c r="DF75" s="1">
        <v>0</v>
      </c>
      <c r="DG75" s="3">
        <v>0</v>
      </c>
      <c r="DH75" s="1">
        <v>0</v>
      </c>
      <c r="DI75" s="1">
        <v>0</v>
      </c>
      <c r="DJ75" s="1">
        <v>0</v>
      </c>
      <c r="DK75" s="1">
        <v>1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3">
        <v>0</v>
      </c>
      <c r="DS75" s="3">
        <v>0</v>
      </c>
      <c r="DT75" s="1">
        <v>1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3">
        <v>0</v>
      </c>
      <c r="EB75" s="1">
        <v>0</v>
      </c>
      <c r="EC75" s="1">
        <v>0</v>
      </c>
      <c r="ED75" s="3">
        <v>0</v>
      </c>
      <c r="EE75" s="1">
        <v>0</v>
      </c>
      <c r="EF75" s="1">
        <v>0</v>
      </c>
      <c r="EG75" s="3">
        <v>0</v>
      </c>
      <c r="EH75" s="3">
        <v>0</v>
      </c>
      <c r="EI75" s="3">
        <v>0</v>
      </c>
      <c r="EJ75" s="1">
        <v>0</v>
      </c>
      <c r="EK75" s="3">
        <v>0</v>
      </c>
      <c r="EL75" s="3">
        <v>0</v>
      </c>
      <c r="EM75" s="3">
        <v>0</v>
      </c>
      <c r="EN75" s="1">
        <v>0</v>
      </c>
      <c r="EO75" s="3">
        <v>0</v>
      </c>
      <c r="EP75" s="1">
        <v>0</v>
      </c>
      <c r="EQ75" s="1">
        <v>0</v>
      </c>
      <c r="ER75" s="1">
        <v>0</v>
      </c>
      <c r="ES75" s="1">
        <v>0</v>
      </c>
      <c r="ET75" s="3">
        <v>0</v>
      </c>
      <c r="EU75" s="1">
        <v>0</v>
      </c>
      <c r="EV75" s="1">
        <v>0</v>
      </c>
      <c r="EW75" s="3">
        <v>0</v>
      </c>
      <c r="EX75" s="1">
        <v>0</v>
      </c>
      <c r="EY75" s="1">
        <v>0</v>
      </c>
      <c r="EZ75" s="3">
        <v>0</v>
      </c>
      <c r="FA75" s="3">
        <v>0</v>
      </c>
      <c r="FB75" s="1">
        <v>0</v>
      </c>
      <c r="FC75" s="3">
        <v>0</v>
      </c>
      <c r="FD75" s="3">
        <v>0</v>
      </c>
      <c r="FE75" s="1">
        <v>0</v>
      </c>
      <c r="FF75" s="3">
        <v>0</v>
      </c>
      <c r="FG75" s="1">
        <v>0</v>
      </c>
      <c r="FH75" s="3">
        <v>0</v>
      </c>
      <c r="FI75" s="3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1</v>
      </c>
      <c r="FR75" s="1">
        <v>1</v>
      </c>
      <c r="FS75" s="7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3">
        <v>0</v>
      </c>
    </row>
    <row r="76" spans="1:183" x14ac:dyDescent="0.25">
      <c r="A76" s="1">
        <v>75</v>
      </c>
      <c r="B76" s="2" t="s">
        <v>84</v>
      </c>
      <c r="C76" s="6">
        <v>2</v>
      </c>
      <c r="D76" s="1">
        <v>120</v>
      </c>
      <c r="E76" s="1">
        <v>75</v>
      </c>
      <c r="F76" s="1">
        <f t="shared" si="31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2"/>
        <v>0.25</v>
      </c>
      <c r="O76" s="1">
        <f t="shared" si="33"/>
        <v>-0.96280841426138275</v>
      </c>
      <c r="P76" s="1" t="s">
        <v>39</v>
      </c>
      <c r="Q76" s="1" t="s">
        <v>38</v>
      </c>
      <c r="R76" s="1">
        <v>17</v>
      </c>
      <c r="S76" s="1">
        <f t="shared" si="34"/>
        <v>0.28125</v>
      </c>
      <c r="T76" s="1">
        <f t="shared" si="35"/>
        <v>-0.84304444078008878</v>
      </c>
      <c r="U76" s="1" t="s">
        <v>38</v>
      </c>
      <c r="V76" s="1" t="s">
        <v>38</v>
      </c>
      <c r="W76" s="1">
        <v>18</v>
      </c>
      <c r="X76" s="1">
        <f t="shared" si="36"/>
        <v>0.3125</v>
      </c>
      <c r="Y76" s="1">
        <f t="shared" si="37"/>
        <v>-0.7232804672987948</v>
      </c>
      <c r="Z76" s="1" t="s">
        <v>38</v>
      </c>
      <c r="AA76" s="1" t="s">
        <v>38</v>
      </c>
      <c r="AB76" s="1" t="s">
        <v>36</v>
      </c>
      <c r="AC76" s="1" t="str">
        <f t="shared" si="38"/>
        <v>null</v>
      </c>
      <c r="AD76" s="1" t="str">
        <f t="shared" si="39"/>
        <v>null</v>
      </c>
      <c r="AE76" s="1" t="s">
        <v>36</v>
      </c>
      <c r="AF76" s="1" t="s">
        <v>36</v>
      </c>
      <c r="AG76" s="1" t="s">
        <v>36</v>
      </c>
      <c r="AH76" s="1" t="str">
        <f t="shared" si="40"/>
        <v>null</v>
      </c>
      <c r="AI76" s="1" t="str">
        <f t="shared" si="41"/>
        <v>null</v>
      </c>
      <c r="AJ76" s="1" t="s">
        <v>36</v>
      </c>
      <c r="AK76" s="1" t="s">
        <v>36</v>
      </c>
      <c r="AL76" s="1">
        <f>MIN(N76,S76,X76,AH76,AC76)</f>
        <v>0.25</v>
      </c>
      <c r="AM76" s="1">
        <f>AVERAGE(N76,S76,X76,AH76,AC76)</f>
        <v>0.28125</v>
      </c>
      <c r="AN76" s="1">
        <f>MAX(N76,S76,X76,AH76,AC76)</f>
        <v>0.3125</v>
      </c>
      <c r="AO76" s="1">
        <f>AN76-AL76</f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3">
        <f t="shared" si="42"/>
        <v>8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3">
        <v>0</v>
      </c>
      <c r="BG76" s="1">
        <v>0</v>
      </c>
      <c r="BH76" s="3">
        <v>0</v>
      </c>
      <c r="BI76" s="1">
        <v>0</v>
      </c>
      <c r="BJ76" s="1">
        <v>0</v>
      </c>
      <c r="BK76" s="1">
        <v>0</v>
      </c>
      <c r="BL76" s="1">
        <v>1</v>
      </c>
      <c r="BM76" s="1">
        <v>0</v>
      </c>
      <c r="BN76" s="1">
        <v>0</v>
      </c>
      <c r="BO76" s="3">
        <v>0</v>
      </c>
      <c r="BP76" s="1">
        <v>0</v>
      </c>
      <c r="BQ76" s="3">
        <v>0</v>
      </c>
      <c r="BR76" s="1">
        <v>0</v>
      </c>
      <c r="BS76" s="1">
        <v>0</v>
      </c>
      <c r="BT76" s="1">
        <v>0</v>
      </c>
      <c r="BU76" s="3">
        <v>0</v>
      </c>
      <c r="BV76" s="1">
        <v>0</v>
      </c>
      <c r="BW76" s="1">
        <v>0</v>
      </c>
      <c r="BX76" s="3">
        <v>0</v>
      </c>
      <c r="BY76" s="1">
        <v>0</v>
      </c>
      <c r="BZ76" s="1">
        <v>0</v>
      </c>
      <c r="CA76" s="3">
        <v>0</v>
      </c>
      <c r="CB76" s="1">
        <v>0</v>
      </c>
      <c r="CC76" s="3">
        <v>0</v>
      </c>
      <c r="CD76" s="1">
        <v>0</v>
      </c>
      <c r="CE76" s="1">
        <v>0</v>
      </c>
      <c r="CF76" s="1">
        <v>1</v>
      </c>
      <c r="CG76" s="3">
        <v>0</v>
      </c>
      <c r="CH76" s="1">
        <v>0</v>
      </c>
      <c r="CI76" s="1">
        <v>0</v>
      </c>
      <c r="CJ76" s="1">
        <v>0</v>
      </c>
      <c r="CK76" s="1">
        <v>0</v>
      </c>
      <c r="CL76" s="3">
        <v>0</v>
      </c>
      <c r="CM76" s="3">
        <v>0</v>
      </c>
      <c r="CN76" s="3">
        <v>0</v>
      </c>
      <c r="CO76" s="1">
        <v>0</v>
      </c>
      <c r="CP76" s="1">
        <v>0</v>
      </c>
      <c r="CQ76" s="1">
        <v>0</v>
      </c>
      <c r="CR76" s="1">
        <v>1</v>
      </c>
      <c r="CS76" s="3">
        <v>0</v>
      </c>
      <c r="CT76" s="3">
        <v>0</v>
      </c>
      <c r="CU76" s="1">
        <v>0</v>
      </c>
      <c r="CV76" s="3">
        <v>0</v>
      </c>
      <c r="CW76" s="1">
        <v>0</v>
      </c>
      <c r="CX76" s="3">
        <v>0</v>
      </c>
      <c r="CY76" s="1">
        <v>0</v>
      </c>
      <c r="CZ76" s="1">
        <v>0</v>
      </c>
      <c r="DA76" s="1">
        <v>0</v>
      </c>
      <c r="DB76" s="3">
        <v>0</v>
      </c>
      <c r="DC76" s="1">
        <v>0</v>
      </c>
      <c r="DD76" s="1">
        <v>0</v>
      </c>
      <c r="DE76" s="3">
        <v>0</v>
      </c>
      <c r="DF76" s="1">
        <v>0</v>
      </c>
      <c r="DG76" s="3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3">
        <v>0</v>
      </c>
      <c r="DS76" s="3">
        <v>0</v>
      </c>
      <c r="DT76" s="3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1</v>
      </c>
      <c r="EA76" s="3">
        <v>0</v>
      </c>
      <c r="EB76" s="1">
        <v>0</v>
      </c>
      <c r="EC76" s="1">
        <v>0</v>
      </c>
      <c r="ED76" s="3">
        <v>0</v>
      </c>
      <c r="EE76" s="1">
        <v>0</v>
      </c>
      <c r="EF76" s="1">
        <v>0</v>
      </c>
      <c r="EG76" s="3">
        <v>0</v>
      </c>
      <c r="EH76" s="3">
        <v>0</v>
      </c>
      <c r="EI76" s="3">
        <v>0</v>
      </c>
      <c r="EJ76" s="1">
        <v>0</v>
      </c>
      <c r="EK76" s="3">
        <v>0</v>
      </c>
      <c r="EL76" s="3">
        <v>0</v>
      </c>
      <c r="EM76" s="3">
        <v>0</v>
      </c>
      <c r="EN76" s="1">
        <v>0</v>
      </c>
      <c r="EO76" s="3">
        <v>0</v>
      </c>
      <c r="EP76" s="1">
        <v>0</v>
      </c>
      <c r="EQ76" s="1">
        <v>0</v>
      </c>
      <c r="ER76" s="1">
        <v>0</v>
      </c>
      <c r="ES76" s="1">
        <v>0</v>
      </c>
      <c r="ET76" s="3">
        <v>0</v>
      </c>
      <c r="EU76" s="1">
        <v>0</v>
      </c>
      <c r="EV76" s="1">
        <v>0</v>
      </c>
      <c r="EW76" s="3">
        <v>0</v>
      </c>
      <c r="EX76" s="1">
        <v>0</v>
      </c>
      <c r="EY76" s="1">
        <v>0</v>
      </c>
      <c r="EZ76" s="3">
        <v>0</v>
      </c>
      <c r="FA76" s="3">
        <v>0</v>
      </c>
      <c r="FB76" s="1">
        <v>0</v>
      </c>
      <c r="FC76" s="1">
        <v>1</v>
      </c>
      <c r="FD76" s="3">
        <v>0</v>
      </c>
      <c r="FE76" s="1">
        <v>0</v>
      </c>
      <c r="FF76" s="3">
        <v>0</v>
      </c>
      <c r="FG76" s="1">
        <v>0</v>
      </c>
      <c r="FH76" s="3">
        <v>0</v>
      </c>
      <c r="FI76" s="3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3">
        <v>0</v>
      </c>
      <c r="FS76" s="7">
        <v>0</v>
      </c>
      <c r="FT76" s="1">
        <v>0</v>
      </c>
      <c r="FU76" s="1">
        <v>1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3">
        <v>0</v>
      </c>
    </row>
    <row r="77" spans="1:183" x14ac:dyDescent="0.25">
      <c r="A77" s="1">
        <v>76</v>
      </c>
      <c r="B77" s="2" t="s">
        <v>85</v>
      </c>
      <c r="C77" s="6">
        <v>2</v>
      </c>
      <c r="D77" s="1">
        <v>80</v>
      </c>
      <c r="E77" s="1">
        <v>30</v>
      </c>
      <c r="F77" s="1">
        <f t="shared" si="31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2"/>
        <v>null</v>
      </c>
      <c r="O77" s="1" t="str">
        <f t="shared" si="33"/>
        <v>null</v>
      </c>
      <c r="P77" s="1" t="s">
        <v>36</v>
      </c>
      <c r="Q77" s="1" t="s">
        <v>36</v>
      </c>
      <c r="R77" s="1" t="s">
        <v>36</v>
      </c>
      <c r="S77" s="1" t="str">
        <f t="shared" si="34"/>
        <v>null</v>
      </c>
      <c r="T77" s="1" t="str">
        <f t="shared" si="35"/>
        <v>null</v>
      </c>
      <c r="U77" s="1" t="s">
        <v>39</v>
      </c>
      <c r="V77" s="1" t="s">
        <v>39</v>
      </c>
      <c r="W77" s="1" t="s">
        <v>36</v>
      </c>
      <c r="X77" s="1" t="str">
        <f t="shared" si="36"/>
        <v>null</v>
      </c>
      <c r="Y77" s="1" t="str">
        <f t="shared" si="37"/>
        <v>null</v>
      </c>
      <c r="Z77" s="1" t="s">
        <v>38</v>
      </c>
      <c r="AA77" s="1" t="s">
        <v>39</v>
      </c>
      <c r="AB77" s="1" t="s">
        <v>36</v>
      </c>
      <c r="AC77" s="1" t="str">
        <f t="shared" si="38"/>
        <v>null</v>
      </c>
      <c r="AD77" s="1" t="str">
        <f t="shared" si="39"/>
        <v>null</v>
      </c>
      <c r="AE77" s="1" t="s">
        <v>36</v>
      </c>
      <c r="AF77" s="1" t="s">
        <v>36</v>
      </c>
      <c r="AG77" s="1" t="s">
        <v>36</v>
      </c>
      <c r="AH77" s="1" t="str">
        <f t="shared" si="40"/>
        <v>null</v>
      </c>
      <c r="AI77" s="1" t="str">
        <f t="shared" si="41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3">
        <f t="shared" si="42"/>
        <v>4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3">
        <v>0</v>
      </c>
      <c r="BG77" s="1">
        <v>0</v>
      </c>
      <c r="BH77" s="3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3">
        <v>0</v>
      </c>
      <c r="BP77" s="1">
        <v>0</v>
      </c>
      <c r="BQ77" s="3">
        <v>0</v>
      </c>
      <c r="BR77" s="1">
        <v>0</v>
      </c>
      <c r="BS77" s="1">
        <v>0</v>
      </c>
      <c r="BT77" s="1">
        <v>0</v>
      </c>
      <c r="BU77" s="3">
        <v>0</v>
      </c>
      <c r="BV77" s="1">
        <v>0</v>
      </c>
      <c r="BW77" s="1">
        <v>0</v>
      </c>
      <c r="BX77" s="3">
        <v>0</v>
      </c>
      <c r="BY77" s="1">
        <v>0</v>
      </c>
      <c r="BZ77" s="1">
        <v>0</v>
      </c>
      <c r="CA77" s="3">
        <v>0</v>
      </c>
      <c r="CB77" s="1">
        <v>0</v>
      </c>
      <c r="CC77" s="3">
        <v>0</v>
      </c>
      <c r="CD77" s="1">
        <v>0</v>
      </c>
      <c r="CE77" s="1">
        <v>0</v>
      </c>
      <c r="CF77" s="1">
        <v>1</v>
      </c>
      <c r="CG77" s="3">
        <v>0</v>
      </c>
      <c r="CH77" s="1">
        <v>0</v>
      </c>
      <c r="CI77" s="1">
        <v>0</v>
      </c>
      <c r="CJ77" s="1">
        <v>0</v>
      </c>
      <c r="CK77" s="1">
        <v>0</v>
      </c>
      <c r="CL77" s="3">
        <v>0</v>
      </c>
      <c r="CM77" s="3">
        <v>0</v>
      </c>
      <c r="CN77" s="3">
        <v>0</v>
      </c>
      <c r="CO77" s="1">
        <v>0</v>
      </c>
      <c r="CP77" s="1">
        <v>0</v>
      </c>
      <c r="CQ77" s="1">
        <v>0</v>
      </c>
      <c r="CR77" s="1">
        <v>0</v>
      </c>
      <c r="CS77" s="3">
        <v>0</v>
      </c>
      <c r="CT77" s="3">
        <v>0</v>
      </c>
      <c r="CU77" s="1">
        <v>0</v>
      </c>
      <c r="CV77" s="3">
        <v>0</v>
      </c>
      <c r="CW77" s="1">
        <v>0</v>
      </c>
      <c r="CX77" s="3">
        <v>0</v>
      </c>
      <c r="CY77" s="1">
        <v>0</v>
      </c>
      <c r="CZ77" s="1">
        <v>0</v>
      </c>
      <c r="DA77" s="1">
        <v>0</v>
      </c>
      <c r="DB77" s="3">
        <v>0</v>
      </c>
      <c r="DC77" s="1">
        <v>0</v>
      </c>
      <c r="DD77" s="1">
        <v>0</v>
      </c>
      <c r="DE77" s="3">
        <v>0</v>
      </c>
      <c r="DF77" s="1">
        <v>0</v>
      </c>
      <c r="DG77" s="3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3">
        <v>0</v>
      </c>
      <c r="DS77" s="3">
        <v>0</v>
      </c>
      <c r="DT77" s="3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3">
        <v>0</v>
      </c>
      <c r="EB77" s="1">
        <v>0</v>
      </c>
      <c r="EC77" s="1">
        <v>0</v>
      </c>
      <c r="ED77" s="3">
        <v>0</v>
      </c>
      <c r="EE77" s="1">
        <v>0</v>
      </c>
      <c r="EF77" s="1">
        <v>0</v>
      </c>
      <c r="EG77" s="3">
        <v>0</v>
      </c>
      <c r="EH77" s="3">
        <v>0</v>
      </c>
      <c r="EI77" s="3">
        <v>0</v>
      </c>
      <c r="EJ77" s="1">
        <v>0</v>
      </c>
      <c r="EK77" s="3">
        <v>0</v>
      </c>
      <c r="EL77" s="3">
        <v>0</v>
      </c>
      <c r="EM77" s="3">
        <v>0</v>
      </c>
      <c r="EN77" s="1">
        <v>0</v>
      </c>
      <c r="EO77" s="3">
        <v>0</v>
      </c>
      <c r="EP77" s="1">
        <v>0</v>
      </c>
      <c r="EQ77" s="1">
        <v>0</v>
      </c>
      <c r="ER77" s="1">
        <v>0</v>
      </c>
      <c r="ES77" s="1">
        <v>0</v>
      </c>
      <c r="ET77" s="3">
        <v>0</v>
      </c>
      <c r="EU77" s="1">
        <v>0</v>
      </c>
      <c r="EV77" s="1">
        <v>0</v>
      </c>
      <c r="EW77" s="3">
        <v>0</v>
      </c>
      <c r="EX77" s="1">
        <v>0</v>
      </c>
      <c r="EY77" s="1">
        <v>0</v>
      </c>
      <c r="EZ77" s="3">
        <v>0</v>
      </c>
      <c r="FA77" s="3">
        <v>0</v>
      </c>
      <c r="FB77" s="1">
        <v>0</v>
      </c>
      <c r="FC77" s="1">
        <v>1</v>
      </c>
      <c r="FD77" s="3">
        <v>0</v>
      </c>
      <c r="FE77" s="1">
        <v>1</v>
      </c>
      <c r="FF77" s="3">
        <v>0</v>
      </c>
      <c r="FG77" s="1">
        <v>0</v>
      </c>
      <c r="FH77" s="3">
        <v>0</v>
      </c>
      <c r="FI77" s="3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3">
        <v>0</v>
      </c>
      <c r="FS77" s="7">
        <v>0</v>
      </c>
      <c r="FT77" s="1">
        <v>0</v>
      </c>
      <c r="FU77" s="1">
        <v>1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3">
        <v>0</v>
      </c>
    </row>
    <row r="78" spans="1:183" x14ac:dyDescent="0.25">
      <c r="A78" s="1">
        <v>77</v>
      </c>
      <c r="B78" s="2" t="s">
        <v>86</v>
      </c>
      <c r="C78" s="6">
        <v>2</v>
      </c>
      <c r="D78" s="1">
        <v>60</v>
      </c>
      <c r="E78" s="1">
        <v>45</v>
      </c>
      <c r="F78" s="1">
        <f t="shared" si="31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2"/>
        <v>-0.11940298507462686</v>
      </c>
      <c r="O78" s="1">
        <f t="shared" si="33"/>
        <v>-2.9588128159364282</v>
      </c>
      <c r="P78" s="1" t="s">
        <v>39</v>
      </c>
      <c r="Q78" s="1" t="s">
        <v>38</v>
      </c>
      <c r="R78" s="1" t="s">
        <v>36</v>
      </c>
      <c r="S78" s="1" t="str">
        <f t="shared" si="34"/>
        <v>null</v>
      </c>
      <c r="T78" s="1" t="str">
        <f t="shared" si="35"/>
        <v>null</v>
      </c>
      <c r="U78" s="1" t="s">
        <v>36</v>
      </c>
      <c r="V78" s="1" t="s">
        <v>36</v>
      </c>
      <c r="W78" s="1">
        <v>36</v>
      </c>
      <c r="X78" s="1">
        <f t="shared" si="36"/>
        <v>2.9850746268656716E-2</v>
      </c>
      <c r="Y78" s="1">
        <f t="shared" si="37"/>
        <v>-2.3491180538646796</v>
      </c>
      <c r="Z78" s="1" t="s">
        <v>39</v>
      </c>
      <c r="AA78" s="1" t="s">
        <v>38</v>
      </c>
      <c r="AB78" s="1" t="s">
        <v>36</v>
      </c>
      <c r="AC78" s="1" t="str">
        <f t="shared" si="38"/>
        <v>null</v>
      </c>
      <c r="AD78" s="1" t="str">
        <f t="shared" si="39"/>
        <v>null</v>
      </c>
      <c r="AE78" s="1" t="s">
        <v>36</v>
      </c>
      <c r="AF78" s="1" t="s">
        <v>36</v>
      </c>
      <c r="AG78" s="1">
        <v>40</v>
      </c>
      <c r="AH78" s="1">
        <f t="shared" si="40"/>
        <v>8.9552238805970144E-2</v>
      </c>
      <c r="AI78" s="1">
        <f t="shared" si="41"/>
        <v>-2.1052401490359802</v>
      </c>
      <c r="AJ78" s="1" t="s">
        <v>39</v>
      </c>
      <c r="AK78" s="1" t="s">
        <v>38</v>
      </c>
      <c r="AL78" s="1">
        <f t="shared" ref="AL78:AL87" si="43">MIN(N78,S78,X78,AH78,AC78)</f>
        <v>-0.11940298507462686</v>
      </c>
      <c r="AM78" s="1">
        <f t="shared" ref="AM78:AM87" si="44">AVERAGE(N78,S78,X78,AH78,AC78)</f>
        <v>0</v>
      </c>
      <c r="AN78" s="1">
        <f t="shared" ref="AN78:AN87" si="45">MAX(N78,S78,X78,AH78,AC78)</f>
        <v>8.9552238805970144E-2</v>
      </c>
      <c r="AO78" s="1">
        <f t="shared" ref="AO78:AO87" si="46">AN78-AL78</f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3">
        <f t="shared" si="42"/>
        <v>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3">
        <v>0</v>
      </c>
      <c r="BG78" s="1">
        <v>0</v>
      </c>
      <c r="BH78" s="3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3">
        <v>0</v>
      </c>
      <c r="BP78" s="1">
        <v>0</v>
      </c>
      <c r="BQ78" s="3">
        <v>0</v>
      </c>
      <c r="BR78" s="1">
        <v>0</v>
      </c>
      <c r="BS78" s="1">
        <v>0</v>
      </c>
      <c r="BT78" s="1">
        <v>0</v>
      </c>
      <c r="BU78" s="3">
        <v>0</v>
      </c>
      <c r="BV78" s="1">
        <v>0</v>
      </c>
      <c r="BW78" s="1">
        <v>0</v>
      </c>
      <c r="BX78" s="3">
        <v>0</v>
      </c>
      <c r="BY78" s="1">
        <v>1</v>
      </c>
      <c r="BZ78" s="1">
        <v>0</v>
      </c>
      <c r="CA78" s="3">
        <v>0</v>
      </c>
      <c r="CB78" s="1">
        <v>0</v>
      </c>
      <c r="CC78" s="3">
        <v>0</v>
      </c>
      <c r="CD78" s="1">
        <v>0</v>
      </c>
      <c r="CE78" s="1">
        <v>0</v>
      </c>
      <c r="CF78" s="1">
        <v>0</v>
      </c>
      <c r="CG78" s="3">
        <v>0</v>
      </c>
      <c r="CH78" s="1">
        <v>0</v>
      </c>
      <c r="CI78" s="1">
        <v>1</v>
      </c>
      <c r="CJ78" s="1">
        <v>0</v>
      </c>
      <c r="CK78" s="1">
        <v>0</v>
      </c>
      <c r="CL78" s="3">
        <v>0</v>
      </c>
      <c r="CM78" s="3">
        <v>0</v>
      </c>
      <c r="CN78" s="3">
        <v>0</v>
      </c>
      <c r="CO78" s="1">
        <v>0</v>
      </c>
      <c r="CP78" s="1">
        <v>0</v>
      </c>
      <c r="CQ78" s="1">
        <v>0</v>
      </c>
      <c r="CR78" s="1">
        <v>0</v>
      </c>
      <c r="CS78" s="3">
        <v>0</v>
      </c>
      <c r="CT78" s="3">
        <v>0</v>
      </c>
      <c r="CU78" s="1">
        <v>0</v>
      </c>
      <c r="CV78" s="1">
        <v>1</v>
      </c>
      <c r="CW78" s="1">
        <v>0</v>
      </c>
      <c r="CX78" s="3">
        <v>0</v>
      </c>
      <c r="CY78" s="1">
        <v>0</v>
      </c>
      <c r="CZ78" s="1">
        <v>0</v>
      </c>
      <c r="DA78" s="1">
        <v>0</v>
      </c>
      <c r="DB78" s="3">
        <v>0</v>
      </c>
      <c r="DC78" s="1">
        <v>0</v>
      </c>
      <c r="DD78" s="1">
        <v>0</v>
      </c>
      <c r="DE78" s="3">
        <v>0</v>
      </c>
      <c r="DF78" s="1">
        <v>0</v>
      </c>
      <c r="DG78" s="3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3">
        <v>0</v>
      </c>
      <c r="DS78" s="3">
        <v>0</v>
      </c>
      <c r="DT78" s="3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3">
        <v>0</v>
      </c>
      <c r="EB78" s="1">
        <v>0</v>
      </c>
      <c r="EC78" s="1">
        <v>0</v>
      </c>
      <c r="ED78" s="3">
        <v>0</v>
      </c>
      <c r="EE78" s="1">
        <v>0</v>
      </c>
      <c r="EF78" s="3">
        <v>0</v>
      </c>
      <c r="EG78" s="3">
        <v>0</v>
      </c>
      <c r="EH78" s="3">
        <v>0</v>
      </c>
      <c r="EI78" s="3">
        <v>0</v>
      </c>
      <c r="EJ78" s="1">
        <v>0</v>
      </c>
      <c r="EK78" s="3">
        <v>0</v>
      </c>
      <c r="EL78" s="3">
        <v>0</v>
      </c>
      <c r="EM78" s="3">
        <v>0</v>
      </c>
      <c r="EN78" s="1">
        <v>0</v>
      </c>
      <c r="EO78" s="3">
        <v>0</v>
      </c>
      <c r="EP78" s="1">
        <v>0</v>
      </c>
      <c r="EQ78" s="1">
        <v>0</v>
      </c>
      <c r="ER78" s="1">
        <v>0</v>
      </c>
      <c r="ES78" s="1">
        <v>0</v>
      </c>
      <c r="ET78" s="3">
        <v>0</v>
      </c>
      <c r="EU78" s="1">
        <v>0</v>
      </c>
      <c r="EV78" s="1">
        <v>0</v>
      </c>
      <c r="EW78" s="3">
        <v>0</v>
      </c>
      <c r="EX78" s="1">
        <v>0</v>
      </c>
      <c r="EY78" s="3">
        <v>0</v>
      </c>
      <c r="EZ78" s="3">
        <v>0</v>
      </c>
      <c r="FA78" s="3">
        <v>0</v>
      </c>
      <c r="FB78" s="1">
        <v>0</v>
      </c>
      <c r="FC78" s="1">
        <v>0</v>
      </c>
      <c r="FD78" s="3">
        <v>0</v>
      </c>
      <c r="FE78" s="3">
        <v>0</v>
      </c>
      <c r="FF78" s="3">
        <v>0</v>
      </c>
      <c r="FG78" s="1">
        <v>0</v>
      </c>
      <c r="FH78" s="3">
        <v>0</v>
      </c>
      <c r="FI78" s="3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3">
        <v>0</v>
      </c>
      <c r="FS78" s="7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1</v>
      </c>
      <c r="FZ78" s="1">
        <v>0</v>
      </c>
      <c r="GA78" s="3">
        <v>0</v>
      </c>
    </row>
    <row r="79" spans="1:183" x14ac:dyDescent="0.25">
      <c r="A79" s="1">
        <v>78</v>
      </c>
      <c r="B79" s="2" t="s">
        <v>87</v>
      </c>
      <c r="C79" s="6">
        <v>2</v>
      </c>
      <c r="D79" s="1">
        <v>240</v>
      </c>
      <c r="E79" s="1">
        <v>120</v>
      </c>
      <c r="F79" s="1">
        <f t="shared" si="31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2"/>
        <v>5.3097345132743362E-2</v>
      </c>
      <c r="O79" s="1">
        <f t="shared" si="33"/>
        <v>-0.87558548897290667</v>
      </c>
      <c r="P79" s="1" t="s">
        <v>39</v>
      </c>
      <c r="Q79" s="1" t="s">
        <v>38</v>
      </c>
      <c r="R79" s="1">
        <v>2</v>
      </c>
      <c r="S79" s="1">
        <f t="shared" si="34"/>
        <v>1.7699115044247787E-2</v>
      </c>
      <c r="T79" s="1">
        <f t="shared" si="35"/>
        <v>-1.0079942656596916</v>
      </c>
      <c r="U79" s="1" t="s">
        <v>38</v>
      </c>
      <c r="V79" s="1" t="s">
        <v>39</v>
      </c>
      <c r="W79" s="1">
        <v>13</v>
      </c>
      <c r="X79" s="1">
        <f t="shared" si="36"/>
        <v>0.11504424778761062</v>
      </c>
      <c r="Y79" s="1">
        <f t="shared" si="37"/>
        <v>-0.64387012977103297</v>
      </c>
      <c r="Z79" s="1" t="s">
        <v>38</v>
      </c>
      <c r="AA79" s="1" t="s">
        <v>38</v>
      </c>
      <c r="AB79" s="1" t="s">
        <v>36</v>
      </c>
      <c r="AC79" s="1" t="str">
        <f t="shared" si="38"/>
        <v>null</v>
      </c>
      <c r="AD79" s="1" t="str">
        <f t="shared" si="39"/>
        <v>null</v>
      </c>
      <c r="AE79" s="1" t="s">
        <v>36</v>
      </c>
      <c r="AF79" s="1" t="s">
        <v>36</v>
      </c>
      <c r="AG79" s="1" t="s">
        <v>36</v>
      </c>
      <c r="AH79" s="1" t="str">
        <f t="shared" si="40"/>
        <v>null</v>
      </c>
      <c r="AI79" s="1" t="str">
        <f t="shared" si="41"/>
        <v>null</v>
      </c>
      <c r="AJ79" s="1" t="s">
        <v>36</v>
      </c>
      <c r="AK79" s="1" t="s">
        <v>36</v>
      </c>
      <c r="AL79" s="1">
        <f t="shared" si="43"/>
        <v>1.7699115044247787E-2</v>
      </c>
      <c r="AM79" s="1">
        <f t="shared" si="44"/>
        <v>6.1946902654867263E-2</v>
      </c>
      <c r="AN79" s="1">
        <f t="shared" si="45"/>
        <v>0.11504424778761062</v>
      </c>
      <c r="AO79" s="1">
        <f t="shared" si="46"/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3">
        <f t="shared" si="42"/>
        <v>3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3">
        <v>0</v>
      </c>
      <c r="BG79" s="1">
        <v>0</v>
      </c>
      <c r="BH79" s="3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3">
        <v>0</v>
      </c>
      <c r="BP79" s="1">
        <v>0</v>
      </c>
      <c r="BQ79" s="3">
        <v>0</v>
      </c>
      <c r="BR79" s="1">
        <v>0</v>
      </c>
      <c r="BS79" s="1">
        <v>0</v>
      </c>
      <c r="BT79" s="1">
        <v>0</v>
      </c>
      <c r="BU79" s="3">
        <v>0</v>
      </c>
      <c r="BV79" s="1">
        <v>0</v>
      </c>
      <c r="BW79" s="1">
        <v>0</v>
      </c>
      <c r="BX79" s="3">
        <v>0</v>
      </c>
      <c r="BY79" s="1">
        <v>0</v>
      </c>
      <c r="BZ79" s="1">
        <v>0</v>
      </c>
      <c r="CA79" s="3">
        <v>0</v>
      </c>
      <c r="CB79" s="1">
        <v>0</v>
      </c>
      <c r="CC79" s="3">
        <v>0</v>
      </c>
      <c r="CD79" s="1">
        <v>0</v>
      </c>
      <c r="CE79" s="1">
        <v>0</v>
      </c>
      <c r="CF79" s="1">
        <v>0</v>
      </c>
      <c r="CG79" s="3">
        <v>0</v>
      </c>
      <c r="CH79" s="1">
        <v>0</v>
      </c>
      <c r="CI79" s="1">
        <v>0</v>
      </c>
      <c r="CJ79" s="1">
        <v>0</v>
      </c>
      <c r="CK79" s="1">
        <v>0</v>
      </c>
      <c r="CL79" s="3">
        <v>0</v>
      </c>
      <c r="CM79" s="3">
        <v>0</v>
      </c>
      <c r="CN79" s="3">
        <v>0</v>
      </c>
      <c r="CO79" s="1">
        <v>0</v>
      </c>
      <c r="CP79" s="1">
        <v>0</v>
      </c>
      <c r="CQ79" s="1">
        <v>0</v>
      </c>
      <c r="CR79" s="1">
        <v>0</v>
      </c>
      <c r="CS79" s="3">
        <v>0</v>
      </c>
      <c r="CT79" s="3">
        <v>0</v>
      </c>
      <c r="CU79" s="1">
        <v>0</v>
      </c>
      <c r="CV79" s="1">
        <v>0</v>
      </c>
      <c r="CW79" s="1">
        <v>0</v>
      </c>
      <c r="CX79" s="3">
        <v>0</v>
      </c>
      <c r="CY79" s="1">
        <v>0</v>
      </c>
      <c r="CZ79" s="1">
        <v>0</v>
      </c>
      <c r="DA79" s="1">
        <v>0</v>
      </c>
      <c r="DB79" s="3">
        <v>0</v>
      </c>
      <c r="DC79" s="1">
        <v>0</v>
      </c>
      <c r="DD79" s="1">
        <v>0</v>
      </c>
      <c r="DE79" s="3">
        <v>0</v>
      </c>
      <c r="DF79" s="1">
        <v>0</v>
      </c>
      <c r="DG79" s="3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3">
        <v>0</v>
      </c>
      <c r="DS79" s="3">
        <v>0</v>
      </c>
      <c r="DT79" s="3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1</v>
      </c>
      <c r="EA79" s="3">
        <v>0</v>
      </c>
      <c r="EB79" s="1">
        <v>1</v>
      </c>
      <c r="EC79" s="1">
        <v>0</v>
      </c>
      <c r="ED79" s="3">
        <v>0</v>
      </c>
      <c r="EE79" s="1">
        <v>0</v>
      </c>
      <c r="EF79" s="3">
        <v>0</v>
      </c>
      <c r="EG79" s="3">
        <v>0</v>
      </c>
      <c r="EH79" s="3">
        <v>0</v>
      </c>
      <c r="EI79" s="3">
        <v>0</v>
      </c>
      <c r="EJ79" s="1">
        <v>0</v>
      </c>
      <c r="EK79" s="3">
        <v>0</v>
      </c>
      <c r="EL79" s="3">
        <v>0</v>
      </c>
      <c r="EM79" s="3">
        <v>0</v>
      </c>
      <c r="EN79" s="1">
        <v>0</v>
      </c>
      <c r="EO79" s="3">
        <v>0</v>
      </c>
      <c r="EP79" s="1">
        <v>0</v>
      </c>
      <c r="EQ79" s="1">
        <v>0</v>
      </c>
      <c r="ER79" s="1">
        <v>0</v>
      </c>
      <c r="ES79" s="1">
        <v>0</v>
      </c>
      <c r="ET79" s="1">
        <v>1</v>
      </c>
      <c r="EU79" s="1">
        <v>0</v>
      </c>
      <c r="EV79" s="1">
        <v>0</v>
      </c>
      <c r="EW79" s="3">
        <v>0</v>
      </c>
      <c r="EX79" s="1">
        <v>0</v>
      </c>
      <c r="EY79" s="3">
        <v>0</v>
      </c>
      <c r="EZ79" s="3">
        <v>0</v>
      </c>
      <c r="FA79" s="3">
        <v>0</v>
      </c>
      <c r="FB79" s="1">
        <v>0</v>
      </c>
      <c r="FC79" s="1">
        <v>0</v>
      </c>
      <c r="FD79" s="3">
        <v>0</v>
      </c>
      <c r="FE79" s="3">
        <v>0</v>
      </c>
      <c r="FF79" s="3">
        <v>0</v>
      </c>
      <c r="FG79" s="1">
        <v>0</v>
      </c>
      <c r="FH79" s="3">
        <v>0</v>
      </c>
      <c r="FI79" s="3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3">
        <v>0</v>
      </c>
      <c r="FS79" s="7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3">
        <v>0</v>
      </c>
    </row>
    <row r="80" spans="1:183" x14ac:dyDescent="0.25">
      <c r="A80" s="1">
        <v>79</v>
      </c>
      <c r="B80" s="2" t="s">
        <v>88</v>
      </c>
      <c r="C80" s="6">
        <v>2</v>
      </c>
      <c r="D80" s="1">
        <v>30</v>
      </c>
      <c r="E80" s="1">
        <v>30</v>
      </c>
      <c r="F80" s="1">
        <f t="shared" si="31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2"/>
        <v>0</v>
      </c>
      <c r="O80" s="1">
        <f t="shared" si="33"/>
        <v>-1.3162615389053278</v>
      </c>
      <c r="P80" s="1" t="s">
        <v>39</v>
      </c>
      <c r="Q80" s="1" t="s">
        <v>39</v>
      </c>
      <c r="R80" s="1">
        <v>2</v>
      </c>
      <c r="S80" s="1">
        <f t="shared" si="34"/>
        <v>1</v>
      </c>
      <c r="T80" s="1">
        <f t="shared" si="35"/>
        <v>0.91469022195116023</v>
      </c>
      <c r="U80" s="1" t="s">
        <v>39</v>
      </c>
      <c r="V80" s="1" t="s">
        <v>39</v>
      </c>
      <c r="W80" s="1" t="s">
        <v>36</v>
      </c>
      <c r="X80" s="1" t="str">
        <f t="shared" si="36"/>
        <v>null</v>
      </c>
      <c r="Y80" s="1" t="str">
        <f t="shared" si="37"/>
        <v>null</v>
      </c>
      <c r="Z80" s="1" t="s">
        <v>36</v>
      </c>
      <c r="AA80" s="1" t="s">
        <v>36</v>
      </c>
      <c r="AB80" s="1" t="s">
        <v>36</v>
      </c>
      <c r="AC80" s="1" t="str">
        <f t="shared" si="38"/>
        <v>null</v>
      </c>
      <c r="AD80" s="1" t="str">
        <f t="shared" si="39"/>
        <v>null</v>
      </c>
      <c r="AE80" s="1" t="s">
        <v>36</v>
      </c>
      <c r="AF80" s="1" t="s">
        <v>36</v>
      </c>
      <c r="AG80" s="1" t="s">
        <v>36</v>
      </c>
      <c r="AH80" s="1" t="str">
        <f t="shared" si="40"/>
        <v>null</v>
      </c>
      <c r="AI80" s="1" t="str">
        <f t="shared" si="41"/>
        <v>null</v>
      </c>
      <c r="AJ80" s="1" t="s">
        <v>36</v>
      </c>
      <c r="AK80" s="1" t="s">
        <v>36</v>
      </c>
      <c r="AL80" s="1">
        <f t="shared" si="43"/>
        <v>0</v>
      </c>
      <c r="AM80" s="1">
        <f t="shared" si="44"/>
        <v>0.5</v>
      </c>
      <c r="AN80" s="1">
        <f t="shared" si="45"/>
        <v>1</v>
      </c>
      <c r="AO80" s="1">
        <f t="shared" si="46"/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3">
        <f t="shared" si="42"/>
        <v>4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3">
        <v>0</v>
      </c>
      <c r="BG80" s="1">
        <v>0</v>
      </c>
      <c r="BH80" s="3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3">
        <v>0</v>
      </c>
      <c r="BP80" s="1">
        <v>1</v>
      </c>
      <c r="BQ80" s="3">
        <v>0</v>
      </c>
      <c r="BR80" s="1">
        <v>0</v>
      </c>
      <c r="BS80" s="1">
        <v>0</v>
      </c>
      <c r="BT80" s="1">
        <v>0</v>
      </c>
      <c r="BU80" s="3">
        <v>0</v>
      </c>
      <c r="BV80" s="1">
        <v>0</v>
      </c>
      <c r="BW80" s="1">
        <v>0</v>
      </c>
      <c r="BX80" s="3">
        <v>0</v>
      </c>
      <c r="BY80" s="1">
        <v>0</v>
      </c>
      <c r="BZ80" s="1">
        <v>0</v>
      </c>
      <c r="CA80" s="3">
        <v>0</v>
      </c>
      <c r="CB80" s="1">
        <v>0</v>
      </c>
      <c r="CC80" s="3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3">
        <v>0</v>
      </c>
      <c r="CM80" s="3">
        <v>0</v>
      </c>
      <c r="CN80" s="3">
        <v>0</v>
      </c>
      <c r="CO80" s="1">
        <v>0</v>
      </c>
      <c r="CP80" s="1">
        <v>0</v>
      </c>
      <c r="CQ80" s="1">
        <v>0</v>
      </c>
      <c r="CR80" s="1">
        <v>1</v>
      </c>
      <c r="CS80" s="3">
        <v>0</v>
      </c>
      <c r="CT80" s="3">
        <v>0</v>
      </c>
      <c r="CU80" s="1">
        <v>0</v>
      </c>
      <c r="CV80" s="1">
        <v>0</v>
      </c>
      <c r="CW80" s="1">
        <v>0</v>
      </c>
      <c r="CX80" s="3">
        <v>0</v>
      </c>
      <c r="CY80" s="1">
        <v>0</v>
      </c>
      <c r="CZ80" s="1">
        <v>0</v>
      </c>
      <c r="DA80" s="1">
        <v>0</v>
      </c>
      <c r="DB80" s="3">
        <v>0</v>
      </c>
      <c r="DC80" s="1">
        <v>0</v>
      </c>
      <c r="DD80" s="1">
        <v>0</v>
      </c>
      <c r="DE80" s="3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3">
        <v>0</v>
      </c>
      <c r="DT80" s="3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3">
        <v>0</v>
      </c>
      <c r="EE80" s="1">
        <v>0</v>
      </c>
      <c r="EF80" s="3">
        <v>0</v>
      </c>
      <c r="EG80" s="3">
        <v>0</v>
      </c>
      <c r="EH80" s="3">
        <v>0</v>
      </c>
      <c r="EI80" s="3">
        <v>0</v>
      </c>
      <c r="EJ80" s="1">
        <v>0</v>
      </c>
      <c r="EK80" s="3">
        <v>0</v>
      </c>
      <c r="EL80" s="3">
        <v>0</v>
      </c>
      <c r="EM80" s="1">
        <v>1</v>
      </c>
      <c r="EN80" s="1">
        <v>0</v>
      </c>
      <c r="EO80" s="3">
        <v>0</v>
      </c>
      <c r="EP80" s="1">
        <v>0</v>
      </c>
      <c r="EQ80" s="1">
        <v>0</v>
      </c>
      <c r="ER80" s="1">
        <v>1</v>
      </c>
      <c r="ES80" s="1">
        <v>0</v>
      </c>
      <c r="ET80" s="1">
        <v>0</v>
      </c>
      <c r="EU80" s="1">
        <v>0</v>
      </c>
      <c r="EV80" s="1">
        <v>0</v>
      </c>
      <c r="EW80" s="3">
        <v>0</v>
      </c>
      <c r="EX80" s="1">
        <v>0</v>
      </c>
      <c r="EY80" s="3">
        <v>0</v>
      </c>
      <c r="EZ80" s="3">
        <v>0</v>
      </c>
      <c r="FA80" s="3">
        <v>0</v>
      </c>
      <c r="FB80" s="1">
        <v>0</v>
      </c>
      <c r="FC80" s="1">
        <v>0</v>
      </c>
      <c r="FD80" s="3">
        <v>0</v>
      </c>
      <c r="FE80" s="3">
        <v>0</v>
      </c>
      <c r="FF80" s="3">
        <v>0</v>
      </c>
      <c r="FG80" s="1">
        <v>0</v>
      </c>
      <c r="FH80" s="3">
        <v>0</v>
      </c>
      <c r="FI80" s="3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3">
        <v>0</v>
      </c>
      <c r="FS80" s="7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3">
        <v>0</v>
      </c>
    </row>
    <row r="81" spans="1:183" x14ac:dyDescent="0.25">
      <c r="A81" s="1">
        <v>80</v>
      </c>
      <c r="B81" s="2" t="s">
        <v>89</v>
      </c>
      <c r="C81" s="6">
        <v>2</v>
      </c>
      <c r="D81" s="1">
        <v>60</v>
      </c>
      <c r="E81" s="1">
        <v>60</v>
      </c>
      <c r="F81" s="1">
        <f t="shared" si="31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2"/>
        <v>null</v>
      </c>
      <c r="O81" s="1" t="str">
        <f t="shared" si="33"/>
        <v>null</v>
      </c>
      <c r="P81" s="1" t="s">
        <v>36</v>
      </c>
      <c r="Q81" s="1" t="s">
        <v>36</v>
      </c>
      <c r="R81" s="1">
        <v>39</v>
      </c>
      <c r="S81" s="1">
        <f t="shared" si="34"/>
        <v>0.68181818181818177</v>
      </c>
      <c r="T81" s="1">
        <f t="shared" si="35"/>
        <v>0.81779884525989266</v>
      </c>
      <c r="U81" s="1" t="s">
        <v>38</v>
      </c>
      <c r="V81" s="1" t="s">
        <v>38</v>
      </c>
      <c r="W81" s="1">
        <v>39</v>
      </c>
      <c r="X81" s="1">
        <f t="shared" si="36"/>
        <v>0.68181818181818177</v>
      </c>
      <c r="Y81" s="1">
        <f t="shared" si="37"/>
        <v>0.81779884525989266</v>
      </c>
      <c r="Z81" s="1" t="s">
        <v>39</v>
      </c>
      <c r="AA81" s="1" t="s">
        <v>38</v>
      </c>
      <c r="AB81" s="1" t="s">
        <v>36</v>
      </c>
      <c r="AC81" s="1" t="str">
        <f t="shared" si="38"/>
        <v>null</v>
      </c>
      <c r="AD81" s="1" t="str">
        <f t="shared" si="39"/>
        <v>null</v>
      </c>
      <c r="AE81" s="1" t="s">
        <v>36</v>
      </c>
      <c r="AF81" s="1" t="s">
        <v>36</v>
      </c>
      <c r="AG81" s="1" t="s">
        <v>36</v>
      </c>
      <c r="AH81" s="1" t="str">
        <f t="shared" si="40"/>
        <v>null</v>
      </c>
      <c r="AI81" s="1" t="str">
        <f t="shared" si="41"/>
        <v>null</v>
      </c>
      <c r="AJ81" s="1" t="s">
        <v>36</v>
      </c>
      <c r="AK81" s="1" t="s">
        <v>36</v>
      </c>
      <c r="AL81" s="1">
        <f t="shared" si="43"/>
        <v>0.68181818181818177</v>
      </c>
      <c r="AM81" s="1">
        <f t="shared" si="44"/>
        <v>0.68181818181818177</v>
      </c>
      <c r="AN81" s="1">
        <f t="shared" si="45"/>
        <v>0.68181818181818177</v>
      </c>
      <c r="AO81" s="1">
        <f t="shared" si="46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3">
        <f t="shared" si="42"/>
        <v>5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3">
        <v>0</v>
      </c>
      <c r="BG81" s="1">
        <v>0</v>
      </c>
      <c r="BH81" s="3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3">
        <v>0</v>
      </c>
      <c r="BP81" s="1">
        <v>0</v>
      </c>
      <c r="BQ81" s="3">
        <v>0</v>
      </c>
      <c r="BR81" s="1">
        <v>0</v>
      </c>
      <c r="BS81" s="1">
        <v>0</v>
      </c>
      <c r="BT81" s="1">
        <v>0</v>
      </c>
      <c r="BU81" s="3">
        <v>0</v>
      </c>
      <c r="BV81" s="1">
        <v>0</v>
      </c>
      <c r="BW81" s="1">
        <v>0</v>
      </c>
      <c r="BX81" s="3">
        <v>0</v>
      </c>
      <c r="BY81" s="1">
        <v>0</v>
      </c>
      <c r="BZ81" s="1">
        <v>0</v>
      </c>
      <c r="CA81" s="3">
        <v>0</v>
      </c>
      <c r="CB81" s="1">
        <v>0</v>
      </c>
      <c r="CC81" s="3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1</v>
      </c>
      <c r="CL81" s="3">
        <v>0</v>
      </c>
      <c r="CM81" s="3">
        <v>0</v>
      </c>
      <c r="CN81" s="3">
        <v>0</v>
      </c>
      <c r="CO81" s="1">
        <v>0</v>
      </c>
      <c r="CP81" s="1">
        <v>0</v>
      </c>
      <c r="CQ81" s="1">
        <v>0</v>
      </c>
      <c r="CR81" s="1">
        <v>0</v>
      </c>
      <c r="CS81" s="3">
        <v>0</v>
      </c>
      <c r="CT81" s="3">
        <v>0</v>
      </c>
      <c r="CU81" s="1">
        <v>0</v>
      </c>
      <c r="CV81" s="1">
        <v>0</v>
      </c>
      <c r="CW81" s="1">
        <v>0</v>
      </c>
      <c r="CX81" s="3">
        <v>0</v>
      </c>
      <c r="CY81" s="1">
        <v>0</v>
      </c>
      <c r="CZ81" s="1">
        <v>0</v>
      </c>
      <c r="DA81" s="1">
        <v>0</v>
      </c>
      <c r="DB81" s="3">
        <v>0</v>
      </c>
      <c r="DC81" s="1">
        <v>0</v>
      </c>
      <c r="DD81" s="1">
        <v>0</v>
      </c>
      <c r="DE81" s="3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1</v>
      </c>
      <c r="DO81" s="1">
        <v>0</v>
      </c>
      <c r="DP81" s="1">
        <v>0</v>
      </c>
      <c r="DQ81" s="1">
        <v>0</v>
      </c>
      <c r="DR81" s="1">
        <v>0</v>
      </c>
      <c r="DS81" s="3">
        <v>0</v>
      </c>
      <c r="DT81" s="3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3">
        <v>0</v>
      </c>
      <c r="EE81" s="1">
        <v>0</v>
      </c>
      <c r="EF81" s="3">
        <v>0</v>
      </c>
      <c r="EG81" s="3">
        <v>0</v>
      </c>
      <c r="EH81" s="3">
        <v>0</v>
      </c>
      <c r="EI81" s="3">
        <v>0</v>
      </c>
      <c r="EJ81" s="1">
        <v>0</v>
      </c>
      <c r="EK81" s="3">
        <v>0</v>
      </c>
      <c r="EL81" s="3">
        <v>0</v>
      </c>
      <c r="EM81" s="1">
        <v>0</v>
      </c>
      <c r="EN81" s="1">
        <v>0</v>
      </c>
      <c r="EO81" s="3">
        <v>0</v>
      </c>
      <c r="EP81" s="1">
        <v>0</v>
      </c>
      <c r="EQ81" s="1">
        <v>0</v>
      </c>
      <c r="ER81" s="1">
        <v>1</v>
      </c>
      <c r="ES81" s="1">
        <v>0</v>
      </c>
      <c r="ET81" s="1">
        <v>0</v>
      </c>
      <c r="EU81" s="1">
        <v>0</v>
      </c>
      <c r="EV81" s="1">
        <v>0</v>
      </c>
      <c r="EW81" s="3">
        <v>0</v>
      </c>
      <c r="EX81" s="1">
        <v>0</v>
      </c>
      <c r="EY81" s="3">
        <v>0</v>
      </c>
      <c r="EZ81" s="3">
        <v>0</v>
      </c>
      <c r="FA81" s="3">
        <v>0</v>
      </c>
      <c r="FB81" s="1">
        <v>0</v>
      </c>
      <c r="FC81" s="1">
        <v>0</v>
      </c>
      <c r="FD81" s="3">
        <v>0</v>
      </c>
      <c r="FE81" s="3">
        <v>0</v>
      </c>
      <c r="FF81" s="3">
        <v>0</v>
      </c>
      <c r="FG81" s="1">
        <v>0</v>
      </c>
      <c r="FH81" s="3">
        <v>0</v>
      </c>
      <c r="FI81" s="3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3">
        <v>0</v>
      </c>
      <c r="FS81" s="7">
        <v>0</v>
      </c>
      <c r="FT81" s="1">
        <v>1</v>
      </c>
      <c r="FU81" s="1">
        <v>0</v>
      </c>
      <c r="FV81" s="1">
        <v>0</v>
      </c>
      <c r="FW81" s="1">
        <v>0</v>
      </c>
      <c r="FX81" s="1">
        <v>0</v>
      </c>
      <c r="FY81" s="1">
        <v>1</v>
      </c>
      <c r="FZ81" s="1">
        <v>0</v>
      </c>
      <c r="GA81" s="3">
        <v>0</v>
      </c>
    </row>
    <row r="82" spans="1:183" x14ac:dyDescent="0.25">
      <c r="A82" s="1">
        <v>81</v>
      </c>
      <c r="B82" s="2" t="s">
        <v>91</v>
      </c>
      <c r="C82" s="6">
        <v>2</v>
      </c>
      <c r="D82" s="1">
        <v>30</v>
      </c>
      <c r="E82" s="1">
        <v>30</v>
      </c>
      <c r="F82" s="1">
        <f t="shared" si="31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2"/>
        <v>0.12</v>
      </c>
      <c r="O82" s="1">
        <f t="shared" si="33"/>
        <v>-1.6061921428662291</v>
      </c>
      <c r="P82" s="1" t="s">
        <v>38</v>
      </c>
      <c r="Q82" s="1" t="s">
        <v>38</v>
      </c>
      <c r="R82" s="1">
        <v>14</v>
      </c>
      <c r="S82" s="1">
        <f t="shared" si="34"/>
        <v>0.16</v>
      </c>
      <c r="T82" s="1">
        <f t="shared" si="35"/>
        <v>-1.4152462237842298</v>
      </c>
      <c r="U82" s="1" t="s">
        <v>38</v>
      </c>
      <c r="V82" s="1" t="s">
        <v>38</v>
      </c>
      <c r="W82" s="1">
        <v>22</v>
      </c>
      <c r="X82" s="1">
        <f t="shared" si="36"/>
        <v>0.32</v>
      </c>
      <c r="Y82" s="1">
        <f t="shared" si="37"/>
        <v>-0.65146254745623289</v>
      </c>
      <c r="Z82" s="1" t="s">
        <v>38</v>
      </c>
      <c r="AA82" s="1" t="s">
        <v>38</v>
      </c>
      <c r="AB82" s="1" t="s">
        <v>36</v>
      </c>
      <c r="AC82" s="1" t="str">
        <f t="shared" si="38"/>
        <v>null</v>
      </c>
      <c r="AD82" s="1" t="str">
        <f t="shared" si="39"/>
        <v>null</v>
      </c>
      <c r="AE82" s="1" t="s">
        <v>36</v>
      </c>
      <c r="AF82" s="1" t="s">
        <v>36</v>
      </c>
      <c r="AG82" s="1" t="s">
        <v>36</v>
      </c>
      <c r="AH82" s="1" t="str">
        <f t="shared" si="40"/>
        <v>null</v>
      </c>
      <c r="AI82" s="1" t="str">
        <f t="shared" si="41"/>
        <v>null</v>
      </c>
      <c r="AJ82" s="1" t="s">
        <v>36</v>
      </c>
      <c r="AK82" s="1" t="s">
        <v>36</v>
      </c>
      <c r="AL82" s="1">
        <f t="shared" si="43"/>
        <v>0.12</v>
      </c>
      <c r="AM82" s="1">
        <f t="shared" si="44"/>
        <v>0.20000000000000004</v>
      </c>
      <c r="AN82" s="1">
        <f t="shared" si="45"/>
        <v>0.32</v>
      </c>
      <c r="AO82" s="1">
        <f t="shared" si="46"/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3">
        <f t="shared" si="42"/>
        <v>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3">
        <v>0</v>
      </c>
      <c r="BG82" s="1">
        <v>0</v>
      </c>
      <c r="BH82" s="3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3">
        <v>0</v>
      </c>
      <c r="BP82" s="1">
        <v>0</v>
      </c>
      <c r="BQ82" s="3">
        <v>0</v>
      </c>
      <c r="BR82" s="1">
        <v>0</v>
      </c>
      <c r="BS82" s="1">
        <v>0</v>
      </c>
      <c r="BT82" s="1">
        <v>0</v>
      </c>
      <c r="BU82" s="3">
        <v>0</v>
      </c>
      <c r="BV82" s="1">
        <v>0</v>
      </c>
      <c r="BW82" s="1">
        <v>0</v>
      </c>
      <c r="BX82" s="3">
        <v>0</v>
      </c>
      <c r="BY82" s="1">
        <v>0</v>
      </c>
      <c r="BZ82" s="1">
        <v>0</v>
      </c>
      <c r="CA82" s="3">
        <v>0</v>
      </c>
      <c r="CB82" s="1">
        <v>0</v>
      </c>
      <c r="CC82" s="3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3">
        <v>0</v>
      </c>
      <c r="CM82" s="3">
        <v>0</v>
      </c>
      <c r="CN82" s="3">
        <v>0</v>
      </c>
      <c r="CO82" s="1">
        <v>0</v>
      </c>
      <c r="CP82" s="1">
        <v>0</v>
      </c>
      <c r="CQ82" s="1">
        <v>0</v>
      </c>
      <c r="CR82" s="1">
        <v>0</v>
      </c>
      <c r="CS82" s="3">
        <v>0</v>
      </c>
      <c r="CT82" s="3">
        <v>0</v>
      </c>
      <c r="CU82" s="1">
        <v>0</v>
      </c>
      <c r="CV82" s="1">
        <v>0</v>
      </c>
      <c r="CW82" s="1">
        <v>0</v>
      </c>
      <c r="CX82" s="3">
        <v>0</v>
      </c>
      <c r="CY82" s="1">
        <v>0</v>
      </c>
      <c r="CZ82" s="1">
        <v>0</v>
      </c>
      <c r="DA82" s="1">
        <v>0</v>
      </c>
      <c r="DB82" s="3">
        <v>0</v>
      </c>
      <c r="DC82" s="1">
        <v>0</v>
      </c>
      <c r="DD82" s="1">
        <v>0</v>
      </c>
      <c r="DE82" s="3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3">
        <v>0</v>
      </c>
      <c r="DT82" s="3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1</v>
      </c>
      <c r="EA82" s="1">
        <v>0</v>
      </c>
      <c r="EB82" s="1">
        <v>0</v>
      </c>
      <c r="EC82" s="1">
        <v>0</v>
      </c>
      <c r="ED82" s="1">
        <v>1</v>
      </c>
      <c r="EE82" s="1">
        <v>0</v>
      </c>
      <c r="EF82" s="3">
        <v>0</v>
      </c>
      <c r="EG82" s="3">
        <v>0</v>
      </c>
      <c r="EH82" s="3">
        <v>0</v>
      </c>
      <c r="EI82" s="3">
        <v>0</v>
      </c>
      <c r="EJ82" s="1">
        <v>0</v>
      </c>
      <c r="EK82" s="3">
        <v>0</v>
      </c>
      <c r="EL82" s="3">
        <v>0</v>
      </c>
      <c r="EM82" s="1">
        <v>0</v>
      </c>
      <c r="EN82" s="1">
        <v>0</v>
      </c>
      <c r="EO82" s="3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3">
        <v>0</v>
      </c>
      <c r="EX82" s="1">
        <v>0</v>
      </c>
      <c r="EY82" s="3">
        <v>0</v>
      </c>
      <c r="EZ82" s="3">
        <v>0</v>
      </c>
      <c r="FA82" s="1">
        <v>0</v>
      </c>
      <c r="FB82" s="1">
        <v>0</v>
      </c>
      <c r="FC82" s="1">
        <v>0</v>
      </c>
      <c r="FD82" s="3">
        <v>0</v>
      </c>
      <c r="FE82" s="3">
        <v>0</v>
      </c>
      <c r="FF82" s="3">
        <v>0</v>
      </c>
      <c r="FG82" s="1">
        <v>0</v>
      </c>
      <c r="FH82" s="3">
        <v>0</v>
      </c>
      <c r="FI82" s="3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3">
        <v>0</v>
      </c>
      <c r="FS82" s="7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3">
        <v>0</v>
      </c>
    </row>
    <row r="83" spans="1:183" x14ac:dyDescent="0.25">
      <c r="A83" s="1">
        <v>82</v>
      </c>
      <c r="B83" s="2" t="s">
        <v>92</v>
      </c>
      <c r="C83" s="6">
        <v>2</v>
      </c>
      <c r="D83" s="1">
        <v>30</v>
      </c>
      <c r="E83" s="1">
        <v>14</v>
      </c>
      <c r="F83" s="1">
        <f t="shared" si="31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2"/>
        <v>0.18181818181818182</v>
      </c>
      <c r="O83" s="1">
        <f t="shared" si="33"/>
        <v>-0.94936440656524779</v>
      </c>
      <c r="P83" s="1" t="s">
        <v>39</v>
      </c>
      <c r="Q83" s="1" t="s">
        <v>39</v>
      </c>
      <c r="R83" s="1">
        <v>12</v>
      </c>
      <c r="S83" s="1">
        <f t="shared" si="34"/>
        <v>0.27272727272727271</v>
      </c>
      <c r="T83" s="1">
        <f t="shared" si="35"/>
        <v>-0.53904589186331875</v>
      </c>
      <c r="U83" s="1" t="s">
        <v>39</v>
      </c>
      <c r="V83" s="1" t="s">
        <v>39</v>
      </c>
      <c r="W83" s="1">
        <v>18</v>
      </c>
      <c r="X83" s="1">
        <f t="shared" si="36"/>
        <v>0.81818181818181823</v>
      </c>
      <c r="Y83" s="1">
        <f t="shared" si="37"/>
        <v>1.9228651963482553</v>
      </c>
      <c r="Z83" s="1" t="s">
        <v>38</v>
      </c>
      <c r="AA83" s="1" t="s">
        <v>39</v>
      </c>
      <c r="AB83" s="1" t="s">
        <v>36</v>
      </c>
      <c r="AC83" s="1" t="str">
        <f t="shared" si="38"/>
        <v>null</v>
      </c>
      <c r="AD83" s="1" t="str">
        <f t="shared" si="39"/>
        <v>null</v>
      </c>
      <c r="AE83" s="1" t="s">
        <v>36</v>
      </c>
      <c r="AF83" s="1" t="s">
        <v>36</v>
      </c>
      <c r="AG83" s="1" t="s">
        <v>36</v>
      </c>
      <c r="AH83" s="1" t="str">
        <f t="shared" si="40"/>
        <v>null</v>
      </c>
      <c r="AI83" s="1" t="str">
        <f t="shared" si="41"/>
        <v>null</v>
      </c>
      <c r="AJ83" s="1" t="s">
        <v>36</v>
      </c>
      <c r="AK83" s="1" t="s">
        <v>36</v>
      </c>
      <c r="AL83" s="1">
        <f t="shared" si="43"/>
        <v>0.18181818181818182</v>
      </c>
      <c r="AM83" s="1">
        <f t="shared" si="44"/>
        <v>0.42424242424242425</v>
      </c>
      <c r="AN83" s="1">
        <f t="shared" si="45"/>
        <v>0.81818181818181823</v>
      </c>
      <c r="AO83" s="1">
        <f t="shared" si="46"/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3">
        <f t="shared" si="42"/>
        <v>4</v>
      </c>
      <c r="AY83" s="1">
        <v>0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3">
        <v>0</v>
      </c>
      <c r="BG83" s="1">
        <v>0</v>
      </c>
      <c r="BH83" s="3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3">
        <v>0</v>
      </c>
      <c r="BP83" s="1">
        <v>1</v>
      </c>
      <c r="BQ83" s="3">
        <v>0</v>
      </c>
      <c r="BR83" s="1">
        <v>0</v>
      </c>
      <c r="BS83" s="1">
        <v>0</v>
      </c>
      <c r="BT83" s="1">
        <v>0</v>
      </c>
      <c r="BU83" s="3">
        <v>0</v>
      </c>
      <c r="BV83" s="1">
        <v>0</v>
      </c>
      <c r="BW83" s="1">
        <v>0</v>
      </c>
      <c r="BX83" s="3">
        <v>0</v>
      </c>
      <c r="BY83" s="1">
        <v>0</v>
      </c>
      <c r="BZ83" s="1">
        <v>0</v>
      </c>
      <c r="CA83" s="3">
        <v>0</v>
      </c>
      <c r="CB83" s="1">
        <v>0</v>
      </c>
      <c r="CC83" s="3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3">
        <v>0</v>
      </c>
      <c r="CM83" s="3">
        <v>0</v>
      </c>
      <c r="CN83" s="3">
        <v>0</v>
      </c>
      <c r="CO83" s="1">
        <v>0</v>
      </c>
      <c r="CP83" s="1">
        <v>0</v>
      </c>
      <c r="CQ83" s="1">
        <v>0</v>
      </c>
      <c r="CR83" s="1">
        <v>0</v>
      </c>
      <c r="CS83" s="3">
        <v>0</v>
      </c>
      <c r="CT83" s="3">
        <v>0</v>
      </c>
      <c r="CU83" s="1">
        <v>0</v>
      </c>
      <c r="CV83" s="1">
        <v>0</v>
      </c>
      <c r="CW83" s="1">
        <v>0</v>
      </c>
      <c r="CX83" s="3">
        <v>0</v>
      </c>
      <c r="CY83" s="1">
        <v>0</v>
      </c>
      <c r="CZ83" s="1">
        <v>0</v>
      </c>
      <c r="DA83" s="1">
        <v>0</v>
      </c>
      <c r="DB83" s="3">
        <v>0</v>
      </c>
      <c r="DC83" s="1">
        <v>0</v>
      </c>
      <c r="DD83" s="1">
        <v>0</v>
      </c>
      <c r="DE83" s="3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3">
        <v>0</v>
      </c>
      <c r="DT83" s="3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3">
        <v>0</v>
      </c>
      <c r="EG83" s="3">
        <v>0</v>
      </c>
      <c r="EH83" s="3">
        <v>0</v>
      </c>
      <c r="EI83" s="3">
        <v>0</v>
      </c>
      <c r="EJ83" s="1">
        <v>0</v>
      </c>
      <c r="EK83" s="3">
        <v>0</v>
      </c>
      <c r="EL83" s="3">
        <v>0</v>
      </c>
      <c r="EM83" s="1">
        <v>0</v>
      </c>
      <c r="EN83" s="1">
        <v>0</v>
      </c>
      <c r="EO83" s="3">
        <v>0</v>
      </c>
      <c r="EP83" s="1">
        <v>0</v>
      </c>
      <c r="EQ83" s="1">
        <v>0</v>
      </c>
      <c r="ER83" s="1">
        <v>1</v>
      </c>
      <c r="ES83" s="1">
        <v>0</v>
      </c>
      <c r="ET83" s="1">
        <v>0</v>
      </c>
      <c r="EU83" s="1">
        <v>0</v>
      </c>
      <c r="EV83" s="1">
        <v>0</v>
      </c>
      <c r="EW83" s="3">
        <v>0</v>
      </c>
      <c r="EX83" s="1">
        <v>0</v>
      </c>
      <c r="EY83" s="3">
        <v>0</v>
      </c>
      <c r="EZ83" s="3">
        <v>0</v>
      </c>
      <c r="FA83" s="1">
        <v>0</v>
      </c>
      <c r="FB83" s="1">
        <v>0</v>
      </c>
      <c r="FC83" s="1">
        <v>0</v>
      </c>
      <c r="FD83" s="3">
        <v>0</v>
      </c>
      <c r="FE83" s="3">
        <v>0</v>
      </c>
      <c r="FF83" s="3">
        <v>0</v>
      </c>
      <c r="FG83" s="1">
        <v>0</v>
      </c>
      <c r="FH83" s="3">
        <v>0</v>
      </c>
      <c r="FI83" s="3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3">
        <v>0</v>
      </c>
      <c r="FS83" s="7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3">
        <v>0</v>
      </c>
    </row>
    <row r="84" spans="1:183" x14ac:dyDescent="0.25">
      <c r="A84" s="1">
        <v>83</v>
      </c>
      <c r="B84" s="2" t="s">
        <v>93</v>
      </c>
      <c r="C84" s="6">
        <v>2</v>
      </c>
      <c r="D84" s="1">
        <v>180</v>
      </c>
      <c r="E84" s="1">
        <v>75</v>
      </c>
      <c r="F84" s="1">
        <f t="shared" si="31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2"/>
        <v>-0.18285714285714286</v>
      </c>
      <c r="O84" s="1">
        <f t="shared" si="33"/>
        <v>-3.3370402777365022</v>
      </c>
      <c r="P84" s="1" t="s">
        <v>39</v>
      </c>
      <c r="Q84" s="1" t="s">
        <v>39</v>
      </c>
      <c r="R84" s="1">
        <v>28</v>
      </c>
      <c r="S84" s="1">
        <f t="shared" si="34"/>
        <v>-6.8571428571428575E-2</v>
      </c>
      <c r="T84" s="1">
        <f t="shared" si="35"/>
        <v>-2.8071039421781601</v>
      </c>
      <c r="U84" s="1" t="s">
        <v>39</v>
      </c>
      <c r="V84" s="1" t="s">
        <v>38</v>
      </c>
      <c r="W84" s="1">
        <v>38</v>
      </c>
      <c r="X84" s="1">
        <f t="shared" si="36"/>
        <v>-1.1428571428571429E-2</v>
      </c>
      <c r="Y84" s="1">
        <f t="shared" si="37"/>
        <v>-2.542135774398989</v>
      </c>
      <c r="Z84" s="1" t="s">
        <v>39</v>
      </c>
      <c r="AA84" s="1" t="s">
        <v>39</v>
      </c>
      <c r="AB84" s="1" t="s">
        <v>36</v>
      </c>
      <c r="AC84" s="1" t="str">
        <f t="shared" si="38"/>
        <v>null</v>
      </c>
      <c r="AD84" s="1" t="str">
        <f t="shared" si="39"/>
        <v>null</v>
      </c>
      <c r="AE84" s="1" t="s">
        <v>36</v>
      </c>
      <c r="AF84" s="1" t="s">
        <v>36</v>
      </c>
      <c r="AG84" s="1" t="s">
        <v>36</v>
      </c>
      <c r="AH84" s="1" t="str">
        <f t="shared" si="40"/>
        <v>null</v>
      </c>
      <c r="AI84" s="1" t="str">
        <f t="shared" si="41"/>
        <v>null</v>
      </c>
      <c r="AJ84" s="1" t="s">
        <v>36</v>
      </c>
      <c r="AK84" s="1" t="s">
        <v>36</v>
      </c>
      <c r="AL84" s="1">
        <f t="shared" si="43"/>
        <v>-0.18285714285714286</v>
      </c>
      <c r="AM84" s="1">
        <f t="shared" si="44"/>
        <v>-8.7619047619047638E-2</v>
      </c>
      <c r="AN84" s="1">
        <f t="shared" si="45"/>
        <v>-1.1428571428571429E-2</v>
      </c>
      <c r="AO84" s="1">
        <f t="shared" si="46"/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3">
        <f t="shared" si="42"/>
        <v>8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3">
        <v>0</v>
      </c>
      <c r="BG84" s="1">
        <v>0</v>
      </c>
      <c r="BH84" s="3">
        <v>0</v>
      </c>
      <c r="BI84" s="1">
        <v>0</v>
      </c>
      <c r="BJ84" s="1">
        <v>0</v>
      </c>
      <c r="BK84" s="1">
        <v>1</v>
      </c>
      <c r="BL84" s="1">
        <v>0</v>
      </c>
      <c r="BM84" s="1">
        <v>0</v>
      </c>
      <c r="BN84" s="1">
        <v>0</v>
      </c>
      <c r="BO84" s="3">
        <v>0</v>
      </c>
      <c r="BP84" s="1">
        <v>0</v>
      </c>
      <c r="BQ84" s="3">
        <v>0</v>
      </c>
      <c r="BR84" s="1">
        <v>0</v>
      </c>
      <c r="BS84" s="1">
        <v>0</v>
      </c>
      <c r="BT84" s="1">
        <v>0</v>
      </c>
      <c r="BU84" s="3">
        <v>0</v>
      </c>
      <c r="BV84" s="1">
        <v>0</v>
      </c>
      <c r="BW84" s="1">
        <v>0</v>
      </c>
      <c r="BX84" s="3">
        <v>0</v>
      </c>
      <c r="BY84" s="1">
        <v>0</v>
      </c>
      <c r="BZ84" s="1">
        <v>0</v>
      </c>
      <c r="CA84" s="3">
        <v>0</v>
      </c>
      <c r="CB84" s="1">
        <v>0</v>
      </c>
      <c r="CC84" s="3">
        <v>0</v>
      </c>
      <c r="CD84" s="1">
        <v>0</v>
      </c>
      <c r="CE84" s="1">
        <v>0</v>
      </c>
      <c r="CF84" s="1">
        <v>1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3">
        <v>0</v>
      </c>
      <c r="CM84" s="3">
        <v>0</v>
      </c>
      <c r="CN84" s="3">
        <v>0</v>
      </c>
      <c r="CO84" s="1">
        <v>0</v>
      </c>
      <c r="CP84" s="1">
        <v>1</v>
      </c>
      <c r="CQ84" s="1">
        <v>0</v>
      </c>
      <c r="CR84" s="1">
        <v>0</v>
      </c>
      <c r="CS84" s="3">
        <v>0</v>
      </c>
      <c r="CT84" s="3">
        <v>0</v>
      </c>
      <c r="CU84" s="1">
        <v>0</v>
      </c>
      <c r="CV84" s="1">
        <v>0</v>
      </c>
      <c r="CW84" s="1">
        <v>0</v>
      </c>
      <c r="CX84" s="1">
        <v>1</v>
      </c>
      <c r="CY84" s="1">
        <v>0</v>
      </c>
      <c r="CZ84" s="1">
        <v>0</v>
      </c>
      <c r="DA84" s="1">
        <v>0</v>
      </c>
      <c r="DB84" s="3">
        <v>0</v>
      </c>
      <c r="DC84" s="1">
        <v>0</v>
      </c>
      <c r="DD84" s="1">
        <v>0</v>
      </c>
      <c r="DE84" s="3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3">
        <v>0</v>
      </c>
      <c r="DT84" s="3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1</v>
      </c>
      <c r="EE84" s="1">
        <v>0</v>
      </c>
      <c r="EF84" s="3">
        <v>0</v>
      </c>
      <c r="EG84" s="3">
        <v>0</v>
      </c>
      <c r="EH84" s="3">
        <v>0</v>
      </c>
      <c r="EI84" s="3">
        <v>0</v>
      </c>
      <c r="EJ84" s="1">
        <v>0</v>
      </c>
      <c r="EK84" s="3">
        <v>0</v>
      </c>
      <c r="EL84" s="3">
        <v>0</v>
      </c>
      <c r="EM84" s="1">
        <v>0</v>
      </c>
      <c r="EN84" s="1">
        <v>0</v>
      </c>
      <c r="EO84" s="3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3">
        <v>0</v>
      </c>
      <c r="EX84" s="1">
        <v>0</v>
      </c>
      <c r="EY84" s="3">
        <v>0</v>
      </c>
      <c r="EZ84" s="3">
        <v>0</v>
      </c>
      <c r="FA84" s="1">
        <v>0</v>
      </c>
      <c r="FB84" s="1">
        <v>0</v>
      </c>
      <c r="FC84" s="1">
        <v>0</v>
      </c>
      <c r="FD84" s="3">
        <v>0</v>
      </c>
      <c r="FE84" s="3">
        <v>0</v>
      </c>
      <c r="FF84" s="3">
        <v>0</v>
      </c>
      <c r="FG84" s="1">
        <v>1</v>
      </c>
      <c r="FH84" s="3">
        <v>0</v>
      </c>
      <c r="FI84" s="3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3">
        <v>1</v>
      </c>
      <c r="FS84" s="7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1</v>
      </c>
      <c r="FZ84" s="1">
        <v>0</v>
      </c>
      <c r="GA84" s="3">
        <v>0</v>
      </c>
    </row>
    <row r="85" spans="1:183" x14ac:dyDescent="0.25">
      <c r="A85" s="1">
        <v>84</v>
      </c>
      <c r="B85" s="2" t="s">
        <v>94</v>
      </c>
      <c r="C85" s="6">
        <v>2</v>
      </c>
      <c r="D85" s="1">
        <v>45</v>
      </c>
      <c r="E85" s="1">
        <v>37</v>
      </c>
      <c r="F85" s="1">
        <f t="shared" si="31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2"/>
        <v>9.45945945945946E-2</v>
      </c>
      <c r="O85" s="1">
        <f t="shared" si="33"/>
        <v>-1.3136260616055984</v>
      </c>
      <c r="P85" s="1" t="s">
        <v>39</v>
      </c>
      <c r="Q85" s="1" t="s">
        <v>39</v>
      </c>
      <c r="R85" s="1">
        <v>22</v>
      </c>
      <c r="S85" s="1">
        <f t="shared" si="34"/>
        <v>-0.14864864864864866</v>
      </c>
      <c r="T85" s="1">
        <f t="shared" si="35"/>
        <v>-2.4459347231585928</v>
      </c>
      <c r="U85" s="1" t="s">
        <v>39</v>
      </c>
      <c r="V85" s="1" t="s">
        <v>39</v>
      </c>
      <c r="W85" s="1">
        <v>37</v>
      </c>
      <c r="X85" s="1">
        <f t="shared" si="36"/>
        <v>5.4054054054054057E-2</v>
      </c>
      <c r="Y85" s="1">
        <f t="shared" si="37"/>
        <v>-1.5023441718644308</v>
      </c>
      <c r="Z85" s="1" t="s">
        <v>39</v>
      </c>
      <c r="AA85" s="1" t="s">
        <v>39</v>
      </c>
      <c r="AB85" s="1" t="s">
        <v>36</v>
      </c>
      <c r="AC85" s="1" t="str">
        <f t="shared" si="38"/>
        <v>null</v>
      </c>
      <c r="AD85" s="1" t="str">
        <f t="shared" si="39"/>
        <v>null</v>
      </c>
      <c r="AE85" s="1" t="s">
        <v>36</v>
      </c>
      <c r="AF85" s="1" t="s">
        <v>36</v>
      </c>
      <c r="AG85" s="1" t="s">
        <v>36</v>
      </c>
      <c r="AH85" s="1" t="str">
        <f t="shared" si="40"/>
        <v>null</v>
      </c>
      <c r="AI85" s="1" t="str">
        <f t="shared" si="41"/>
        <v>null</v>
      </c>
      <c r="AJ85" s="1" t="s">
        <v>36</v>
      </c>
      <c r="AK85" s="1" t="s">
        <v>36</v>
      </c>
      <c r="AL85" s="1">
        <f t="shared" si="43"/>
        <v>-0.14864864864864866</v>
      </c>
      <c r="AM85" s="1">
        <f t="shared" si="44"/>
        <v>0</v>
      </c>
      <c r="AN85" s="1">
        <f t="shared" si="45"/>
        <v>9.45945945945946E-2</v>
      </c>
      <c r="AO85" s="1">
        <f t="shared" si="46"/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3">
        <f t="shared" si="42"/>
        <v>2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3">
        <v>0</v>
      </c>
      <c r="BG85" s="1">
        <v>0</v>
      </c>
      <c r="BH85" s="3">
        <v>0</v>
      </c>
      <c r="BI85" s="1">
        <v>1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3">
        <v>0</v>
      </c>
      <c r="BP85" s="1">
        <v>0</v>
      </c>
      <c r="BQ85" s="3">
        <v>0</v>
      </c>
      <c r="BR85" s="1">
        <v>0</v>
      </c>
      <c r="BS85" s="1">
        <v>0</v>
      </c>
      <c r="BT85" s="1">
        <v>0</v>
      </c>
      <c r="BU85" s="3">
        <v>0</v>
      </c>
      <c r="BV85" s="1">
        <v>0</v>
      </c>
      <c r="BW85" s="1">
        <v>0</v>
      </c>
      <c r="BX85" s="3">
        <v>0</v>
      </c>
      <c r="BY85" s="1">
        <v>0</v>
      </c>
      <c r="BZ85" s="1">
        <v>0</v>
      </c>
      <c r="CA85" s="3">
        <v>0</v>
      </c>
      <c r="CB85" s="1">
        <v>0</v>
      </c>
      <c r="CC85" s="3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3">
        <v>0</v>
      </c>
      <c r="CM85" s="3">
        <v>0</v>
      </c>
      <c r="CN85" s="3">
        <v>0</v>
      </c>
      <c r="CO85" s="1">
        <v>0</v>
      </c>
      <c r="CP85" s="1">
        <v>0</v>
      </c>
      <c r="CQ85" s="1">
        <v>0</v>
      </c>
      <c r="CR85" s="1">
        <v>1</v>
      </c>
      <c r="CS85" s="3">
        <v>0</v>
      </c>
      <c r="CT85" s="3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3">
        <v>0</v>
      </c>
      <c r="DC85" s="1">
        <v>0</v>
      </c>
      <c r="DD85" s="1">
        <v>0</v>
      </c>
      <c r="DE85" s="3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3">
        <v>0</v>
      </c>
      <c r="DT85" s="3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3">
        <v>0</v>
      </c>
      <c r="EG85" s="3">
        <v>0</v>
      </c>
      <c r="EH85" s="3">
        <v>0</v>
      </c>
      <c r="EI85" s="3">
        <v>0</v>
      </c>
      <c r="EJ85" s="1">
        <v>0</v>
      </c>
      <c r="EK85" s="3">
        <v>0</v>
      </c>
      <c r="EL85" s="3">
        <v>0</v>
      </c>
      <c r="EM85" s="1">
        <v>0</v>
      </c>
      <c r="EN85" s="1">
        <v>0</v>
      </c>
      <c r="EO85" s="3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3">
        <v>0</v>
      </c>
      <c r="EX85" s="1">
        <v>0</v>
      </c>
      <c r="EY85" s="3">
        <v>0</v>
      </c>
      <c r="EZ85" s="3">
        <v>0</v>
      </c>
      <c r="FA85" s="1">
        <v>0</v>
      </c>
      <c r="FB85" s="1">
        <v>0</v>
      </c>
      <c r="FC85" s="1">
        <v>0</v>
      </c>
      <c r="FD85" s="3">
        <v>0</v>
      </c>
      <c r="FE85" s="3">
        <v>0</v>
      </c>
      <c r="FF85" s="3">
        <v>0</v>
      </c>
      <c r="FG85" s="1">
        <v>0</v>
      </c>
      <c r="FH85" s="3">
        <v>0</v>
      </c>
      <c r="FI85" s="3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3">
        <v>0</v>
      </c>
      <c r="FS85" s="7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3">
        <v>0</v>
      </c>
    </row>
    <row r="86" spans="1:183" x14ac:dyDescent="0.25">
      <c r="A86" s="1">
        <v>85</v>
      </c>
      <c r="B86" s="2" t="s">
        <v>95</v>
      </c>
      <c r="C86" s="6">
        <v>2</v>
      </c>
      <c r="D86" s="1">
        <v>60</v>
      </c>
      <c r="E86" s="1">
        <v>52</v>
      </c>
      <c r="F86" s="1">
        <f t="shared" si="31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96</v>
      </c>
      <c r="L86" s="1" t="s">
        <v>41</v>
      </c>
      <c r="M86" s="1">
        <v>23</v>
      </c>
      <c r="N86" s="1">
        <f t="shared" si="32"/>
        <v>0.73913043478260865</v>
      </c>
      <c r="O86" s="1">
        <f t="shared" si="33"/>
        <v>0.33818422584004199</v>
      </c>
      <c r="P86" s="1" t="s">
        <v>39</v>
      </c>
      <c r="Q86" s="1" t="s">
        <v>38</v>
      </c>
      <c r="R86" s="1">
        <v>24</v>
      </c>
      <c r="S86" s="1">
        <f t="shared" si="34"/>
        <v>0.78260869565217395</v>
      </c>
      <c r="T86" s="1">
        <f t="shared" si="35"/>
        <v>0.54598417183813996</v>
      </c>
      <c r="U86" s="1" t="s">
        <v>38</v>
      </c>
      <c r="V86" s="1" t="s">
        <v>38</v>
      </c>
      <c r="W86" s="1">
        <v>22</v>
      </c>
      <c r="X86" s="1">
        <f t="shared" si="36"/>
        <v>0.69565217391304346</v>
      </c>
      <c r="Y86" s="1">
        <f t="shared" si="37"/>
        <v>0.13038427984194406</v>
      </c>
      <c r="Z86" s="1" t="s">
        <v>38</v>
      </c>
      <c r="AA86" s="1" t="s">
        <v>38</v>
      </c>
      <c r="AB86" s="1" t="s">
        <v>36</v>
      </c>
      <c r="AC86" s="1" t="str">
        <f t="shared" si="38"/>
        <v>null</v>
      </c>
      <c r="AD86" s="1" t="str">
        <f t="shared" si="39"/>
        <v>null</v>
      </c>
      <c r="AE86" s="1" t="s">
        <v>36</v>
      </c>
      <c r="AF86" s="1" t="s">
        <v>36</v>
      </c>
      <c r="AG86" s="1" t="s">
        <v>36</v>
      </c>
      <c r="AH86" s="1" t="str">
        <f t="shared" si="40"/>
        <v>null</v>
      </c>
      <c r="AI86" s="1" t="str">
        <f t="shared" si="41"/>
        <v>null</v>
      </c>
      <c r="AJ86" s="1" t="s">
        <v>36</v>
      </c>
      <c r="AK86" s="1" t="s">
        <v>36</v>
      </c>
      <c r="AL86" s="1">
        <f t="shared" si="43"/>
        <v>0.69565217391304346</v>
      </c>
      <c r="AM86" s="1">
        <f t="shared" si="44"/>
        <v>0.73913043478260876</v>
      </c>
      <c r="AN86" s="1">
        <f t="shared" si="45"/>
        <v>0.78260869565217395</v>
      </c>
      <c r="AO86" s="1">
        <f t="shared" si="46"/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3">
        <f t="shared" si="42"/>
        <v>6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3">
        <v>0</v>
      </c>
      <c r="BG86" s="1">
        <v>0</v>
      </c>
      <c r="BH86" s="3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3">
        <v>0</v>
      </c>
      <c r="BP86" s="1">
        <v>1</v>
      </c>
      <c r="BQ86" s="3">
        <v>0</v>
      </c>
      <c r="BR86" s="1">
        <v>0</v>
      </c>
      <c r="BS86" s="1">
        <v>0</v>
      </c>
      <c r="BT86" s="1">
        <v>0</v>
      </c>
      <c r="BU86" s="3">
        <v>0</v>
      </c>
      <c r="BV86" s="1">
        <v>0</v>
      </c>
      <c r="BW86" s="1">
        <v>0</v>
      </c>
      <c r="BX86" s="3">
        <v>0</v>
      </c>
      <c r="BY86" s="1">
        <v>0</v>
      </c>
      <c r="BZ86" s="1">
        <v>0</v>
      </c>
      <c r="CA86" s="3">
        <v>0</v>
      </c>
      <c r="CB86" s="1">
        <v>0</v>
      </c>
      <c r="CC86" s="3">
        <v>0</v>
      </c>
      <c r="CD86" s="1">
        <v>0</v>
      </c>
      <c r="CE86" s="1">
        <v>0</v>
      </c>
      <c r="CF86" s="1">
        <v>1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3">
        <v>0</v>
      </c>
      <c r="CM86" s="3">
        <v>0</v>
      </c>
      <c r="CN86" s="3">
        <v>0</v>
      </c>
      <c r="CO86" s="1">
        <v>0</v>
      </c>
      <c r="CP86" s="1">
        <v>0</v>
      </c>
      <c r="CQ86" s="1">
        <v>0</v>
      </c>
      <c r="CR86" s="1">
        <v>1</v>
      </c>
      <c r="CS86" s="3">
        <v>0</v>
      </c>
      <c r="CT86" s="3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3">
        <v>0</v>
      </c>
      <c r="DC86" s="1">
        <v>0</v>
      </c>
      <c r="DD86" s="1">
        <v>0</v>
      </c>
      <c r="DE86" s="3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3">
        <v>0</v>
      </c>
      <c r="DT86" s="3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3">
        <v>0</v>
      </c>
      <c r="EG86" s="3">
        <v>0</v>
      </c>
      <c r="EH86" s="3">
        <v>0</v>
      </c>
      <c r="EI86" s="3">
        <v>0</v>
      </c>
      <c r="EJ86" s="1">
        <v>0</v>
      </c>
      <c r="EK86" s="3">
        <v>0</v>
      </c>
      <c r="EL86" s="3">
        <v>0</v>
      </c>
      <c r="EM86" s="1">
        <v>0</v>
      </c>
      <c r="EN86" s="1">
        <v>0</v>
      </c>
      <c r="EO86" s="3">
        <v>0</v>
      </c>
      <c r="EP86" s="1">
        <v>0</v>
      </c>
      <c r="EQ86" s="1">
        <v>0</v>
      </c>
      <c r="ER86" s="1">
        <v>1</v>
      </c>
      <c r="ES86" s="1">
        <v>1</v>
      </c>
      <c r="ET86" s="1">
        <v>0</v>
      </c>
      <c r="EU86" s="1">
        <v>0</v>
      </c>
      <c r="EV86" s="1">
        <v>0</v>
      </c>
      <c r="EW86" s="3">
        <v>0</v>
      </c>
      <c r="EX86" s="1">
        <v>0</v>
      </c>
      <c r="EY86" s="3">
        <v>0</v>
      </c>
      <c r="EZ86" s="3">
        <v>0</v>
      </c>
      <c r="FA86" s="1">
        <v>0</v>
      </c>
      <c r="FB86" s="1">
        <v>0</v>
      </c>
      <c r="FC86" s="1">
        <v>0</v>
      </c>
      <c r="FD86" s="3">
        <v>0</v>
      </c>
      <c r="FE86" s="3">
        <v>0</v>
      </c>
      <c r="FF86" s="3">
        <v>0</v>
      </c>
      <c r="FG86" s="1">
        <v>0</v>
      </c>
      <c r="FH86" s="3">
        <v>0</v>
      </c>
      <c r="FI86" s="3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3">
        <v>0</v>
      </c>
      <c r="FS86" s="7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1</v>
      </c>
      <c r="GA86" s="3">
        <v>0</v>
      </c>
    </row>
    <row r="87" spans="1:183" x14ac:dyDescent="0.25">
      <c r="A87" s="1">
        <v>86</v>
      </c>
      <c r="B87" s="2" t="s">
        <v>90</v>
      </c>
      <c r="C87" s="6">
        <v>2</v>
      </c>
      <c r="D87" s="1">
        <v>75</v>
      </c>
      <c r="E87" s="1">
        <v>45</v>
      </c>
      <c r="F87" s="1">
        <f t="shared" si="31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2"/>
        <v>0.38674033149171272</v>
      </c>
      <c r="O87" s="1">
        <f t="shared" si="33"/>
        <v>-0.19996760828753743</v>
      </c>
      <c r="P87" s="1" t="s">
        <v>39</v>
      </c>
      <c r="Q87" s="1" t="s">
        <v>39</v>
      </c>
      <c r="R87" s="1">
        <v>96</v>
      </c>
      <c r="S87" s="1">
        <f t="shared" si="34"/>
        <v>0.53038674033149169</v>
      </c>
      <c r="T87" s="1">
        <f t="shared" si="35"/>
        <v>0.35129444699161944</v>
      </c>
      <c r="U87" s="1" t="s">
        <v>39</v>
      </c>
      <c r="V87" s="1" t="s">
        <v>39</v>
      </c>
      <c r="W87" s="1">
        <v>107</v>
      </c>
      <c r="X87" s="1">
        <f t="shared" si="36"/>
        <v>0.59116022099447518</v>
      </c>
      <c r="Y87" s="1">
        <f t="shared" si="37"/>
        <v>0.58452070114818588</v>
      </c>
      <c r="Z87" s="1" t="s">
        <v>39</v>
      </c>
      <c r="AA87" s="1" t="s">
        <v>39</v>
      </c>
      <c r="AB87" s="1" t="s">
        <v>36</v>
      </c>
      <c r="AC87" s="1" t="str">
        <f t="shared" si="38"/>
        <v>null</v>
      </c>
      <c r="AD87" s="1" t="str">
        <f t="shared" si="39"/>
        <v>null</v>
      </c>
      <c r="AE87" s="1" t="s">
        <v>36</v>
      </c>
      <c r="AF87" s="1" t="s">
        <v>36</v>
      </c>
      <c r="AG87" s="1" t="s">
        <v>36</v>
      </c>
      <c r="AH87" s="1" t="str">
        <f t="shared" si="40"/>
        <v>null</v>
      </c>
      <c r="AI87" s="1" t="str">
        <f t="shared" si="41"/>
        <v>null</v>
      </c>
      <c r="AJ87" s="1" t="s">
        <v>36</v>
      </c>
      <c r="AK87" s="1" t="s">
        <v>36</v>
      </c>
      <c r="AL87" s="1">
        <f t="shared" si="43"/>
        <v>0.38674033149171272</v>
      </c>
      <c r="AM87" s="1">
        <f t="shared" si="44"/>
        <v>0.50276243093922657</v>
      </c>
      <c r="AN87" s="1">
        <f t="shared" si="45"/>
        <v>0.59116022099447518</v>
      </c>
      <c r="AO87" s="1">
        <f t="shared" si="46"/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3">
        <f t="shared" si="42"/>
        <v>6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3">
        <v>0</v>
      </c>
      <c r="BG87" s="1">
        <v>0</v>
      </c>
      <c r="BH87" s="3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3">
        <v>0</v>
      </c>
      <c r="BP87" s="1">
        <v>1</v>
      </c>
      <c r="BQ87" s="3">
        <v>0</v>
      </c>
      <c r="BR87" s="1">
        <v>0</v>
      </c>
      <c r="BS87" s="1">
        <v>0</v>
      </c>
      <c r="BT87" s="1">
        <v>0</v>
      </c>
      <c r="BU87" s="3">
        <v>0</v>
      </c>
      <c r="BV87" s="1">
        <v>0</v>
      </c>
      <c r="BW87" s="1">
        <v>0</v>
      </c>
      <c r="BX87" s="3">
        <v>0</v>
      </c>
      <c r="BY87" s="1">
        <v>0</v>
      </c>
      <c r="BZ87" s="1">
        <v>0</v>
      </c>
      <c r="CA87" s="3">
        <v>0</v>
      </c>
      <c r="CB87" s="1">
        <v>1</v>
      </c>
      <c r="CC87" s="3">
        <v>0</v>
      </c>
      <c r="CD87" s="1">
        <v>0</v>
      </c>
      <c r="CE87" s="1">
        <v>0</v>
      </c>
      <c r="CF87" s="1">
        <v>0</v>
      </c>
      <c r="CG87" s="1">
        <v>0</v>
      </c>
      <c r="CH87" s="1">
        <v>1</v>
      </c>
      <c r="CI87" s="1">
        <v>0</v>
      </c>
      <c r="CJ87" s="1">
        <v>0</v>
      </c>
      <c r="CK87" s="1">
        <v>0</v>
      </c>
      <c r="CL87" s="3">
        <v>0</v>
      </c>
      <c r="CM87" s="3">
        <v>0</v>
      </c>
      <c r="CN87" s="3">
        <v>0</v>
      </c>
      <c r="CO87" s="1">
        <v>0</v>
      </c>
      <c r="CP87" s="1">
        <v>0</v>
      </c>
      <c r="CQ87" s="1">
        <v>0</v>
      </c>
      <c r="CR87" s="1">
        <v>0</v>
      </c>
      <c r="CS87" s="3">
        <v>0</v>
      </c>
      <c r="CT87" s="3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3">
        <v>0</v>
      </c>
      <c r="DC87" s="1">
        <v>0</v>
      </c>
      <c r="DD87" s="1">
        <v>0</v>
      </c>
      <c r="DE87" s="3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3">
        <v>0</v>
      </c>
      <c r="DT87" s="3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1</v>
      </c>
      <c r="EA87" s="1">
        <v>0</v>
      </c>
      <c r="EB87" s="1">
        <v>1</v>
      </c>
      <c r="EC87" s="1">
        <v>0</v>
      </c>
      <c r="ED87" s="1">
        <v>1</v>
      </c>
      <c r="EE87" s="1">
        <v>0</v>
      </c>
      <c r="EF87" s="3">
        <v>0</v>
      </c>
      <c r="EG87" s="3">
        <v>0</v>
      </c>
      <c r="EH87" s="3">
        <v>0</v>
      </c>
      <c r="EI87" s="3">
        <v>0</v>
      </c>
      <c r="EJ87" s="1">
        <v>0</v>
      </c>
      <c r="EK87" s="3">
        <v>0</v>
      </c>
      <c r="EL87" s="3">
        <v>0</v>
      </c>
      <c r="EM87" s="1">
        <v>0</v>
      </c>
      <c r="EN87" s="1">
        <v>0</v>
      </c>
      <c r="EO87" s="3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3">
        <v>0</v>
      </c>
      <c r="EX87" s="1">
        <v>0</v>
      </c>
      <c r="EY87" s="3">
        <v>0</v>
      </c>
      <c r="EZ87" s="3">
        <v>0</v>
      </c>
      <c r="FA87" s="1">
        <v>0</v>
      </c>
      <c r="FB87" s="1">
        <v>0</v>
      </c>
      <c r="FC87" s="1">
        <v>0</v>
      </c>
      <c r="FD87" s="3">
        <v>0</v>
      </c>
      <c r="FE87" s="3">
        <v>0</v>
      </c>
      <c r="FF87" s="3">
        <v>0</v>
      </c>
      <c r="FG87" s="1">
        <v>0</v>
      </c>
      <c r="FH87" s="3">
        <v>0</v>
      </c>
      <c r="FI87" s="3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3">
        <v>0</v>
      </c>
      <c r="FS87" s="7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3">
        <v>0</v>
      </c>
    </row>
    <row r="88" spans="1:183" x14ac:dyDescent="0.25">
      <c r="A88" s="1">
        <v>87</v>
      </c>
      <c r="B88" s="2" t="s">
        <v>97</v>
      </c>
      <c r="C88" s="6">
        <v>3</v>
      </c>
      <c r="D88" s="1">
        <v>109</v>
      </c>
      <c r="E88" s="1">
        <v>40</v>
      </c>
      <c r="F88" s="1">
        <f t="shared" si="31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2"/>
        <v>null</v>
      </c>
      <c r="O88" s="1" t="str">
        <f t="shared" si="33"/>
        <v>null</v>
      </c>
      <c r="P88" s="1" t="s">
        <v>38</v>
      </c>
      <c r="Q88" s="1" t="s">
        <v>38</v>
      </c>
      <c r="R88" s="1" t="s">
        <v>36</v>
      </c>
      <c r="S88" s="1" t="str">
        <f t="shared" si="34"/>
        <v>null</v>
      </c>
      <c r="T88" s="1" t="str">
        <f t="shared" si="35"/>
        <v>null</v>
      </c>
      <c r="U88" s="1" t="s">
        <v>36</v>
      </c>
      <c r="V88" s="1" t="s">
        <v>36</v>
      </c>
      <c r="W88" s="1" t="s">
        <v>36</v>
      </c>
      <c r="X88" s="1" t="str">
        <f t="shared" si="36"/>
        <v>null</v>
      </c>
      <c r="Y88" s="1" t="str">
        <f t="shared" si="37"/>
        <v>null</v>
      </c>
      <c r="Z88" s="1" t="s">
        <v>38</v>
      </c>
      <c r="AA88" s="1" t="s">
        <v>38</v>
      </c>
      <c r="AB88" s="1" t="s">
        <v>36</v>
      </c>
      <c r="AC88" s="1" t="str">
        <f t="shared" si="38"/>
        <v>null</v>
      </c>
      <c r="AD88" s="1" t="str">
        <f t="shared" si="39"/>
        <v>null</v>
      </c>
      <c r="AE88" s="1" t="s">
        <v>36</v>
      </c>
      <c r="AF88" s="1" t="s">
        <v>36</v>
      </c>
      <c r="AG88" s="1" t="s">
        <v>36</v>
      </c>
      <c r="AH88" s="1" t="str">
        <f t="shared" si="40"/>
        <v>null</v>
      </c>
      <c r="AI88" s="1" t="str">
        <f t="shared" si="41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3">
        <f t="shared" si="42"/>
        <v>12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3">
        <v>0</v>
      </c>
      <c r="BG88" s="1">
        <v>0</v>
      </c>
      <c r="BH88" s="3">
        <v>0</v>
      </c>
      <c r="BI88" s="1">
        <v>0</v>
      </c>
      <c r="BJ88" s="1">
        <v>0</v>
      </c>
      <c r="BK88" s="1">
        <v>1</v>
      </c>
      <c r="BL88" s="1">
        <v>0</v>
      </c>
      <c r="BM88" s="1">
        <v>0</v>
      </c>
      <c r="BN88" s="1">
        <v>0</v>
      </c>
      <c r="BO88" s="3">
        <v>0</v>
      </c>
      <c r="BP88" s="1">
        <v>0</v>
      </c>
      <c r="BQ88" s="3">
        <v>0</v>
      </c>
      <c r="BR88" s="1">
        <v>0</v>
      </c>
      <c r="BS88" s="1">
        <v>0</v>
      </c>
      <c r="BT88" s="1">
        <v>0</v>
      </c>
      <c r="BU88" s="3">
        <v>0</v>
      </c>
      <c r="BV88" s="1">
        <v>0</v>
      </c>
      <c r="BW88" s="1">
        <v>0</v>
      </c>
      <c r="BX88" s="3">
        <v>0</v>
      </c>
      <c r="BY88" s="1">
        <v>0</v>
      </c>
      <c r="BZ88" s="1">
        <v>1</v>
      </c>
      <c r="CA88" s="3">
        <v>0</v>
      </c>
      <c r="CB88" s="1">
        <v>0</v>
      </c>
      <c r="CC88" s="3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3">
        <v>0</v>
      </c>
      <c r="CM88" s="3">
        <v>0</v>
      </c>
      <c r="CN88" s="3">
        <v>0</v>
      </c>
      <c r="CO88" s="1">
        <v>0</v>
      </c>
      <c r="CP88" s="1">
        <v>0</v>
      </c>
      <c r="CQ88" s="1">
        <v>0</v>
      </c>
      <c r="CR88" s="1">
        <v>1</v>
      </c>
      <c r="CS88" s="3">
        <v>0</v>
      </c>
      <c r="CT88" s="3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3">
        <v>0</v>
      </c>
      <c r="DC88" s="1">
        <v>0</v>
      </c>
      <c r="DD88" s="1">
        <v>0</v>
      </c>
      <c r="DE88" s="3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1</v>
      </c>
      <c r="DQ88" s="1">
        <v>0</v>
      </c>
      <c r="DR88" s="1">
        <v>0</v>
      </c>
      <c r="DS88" s="3">
        <v>0</v>
      </c>
      <c r="DT88" s="3">
        <v>0</v>
      </c>
      <c r="DU88" s="1">
        <v>1</v>
      </c>
      <c r="DV88" s="1">
        <v>0</v>
      </c>
      <c r="DW88" s="1">
        <v>0</v>
      </c>
      <c r="DX88" s="1">
        <v>0</v>
      </c>
      <c r="DY88" s="1">
        <v>0</v>
      </c>
      <c r="DZ88" s="1">
        <v>1</v>
      </c>
      <c r="EA88" s="1">
        <v>0</v>
      </c>
      <c r="EB88" s="1">
        <v>1</v>
      </c>
      <c r="EC88" s="1">
        <v>0</v>
      </c>
      <c r="ED88" s="1">
        <v>0</v>
      </c>
      <c r="EE88" s="1">
        <v>0</v>
      </c>
      <c r="EF88" s="3">
        <v>0</v>
      </c>
      <c r="EG88" s="3">
        <v>0</v>
      </c>
      <c r="EH88" s="3">
        <v>0</v>
      </c>
      <c r="EI88" s="3">
        <v>0</v>
      </c>
      <c r="EJ88" s="1">
        <v>0</v>
      </c>
      <c r="EK88" s="3">
        <v>0</v>
      </c>
      <c r="EL88" s="1">
        <v>1</v>
      </c>
      <c r="EM88" s="1">
        <v>0</v>
      </c>
      <c r="EN88" s="1">
        <v>0</v>
      </c>
      <c r="EO88" s="3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1</v>
      </c>
      <c r="EX88" s="1">
        <v>0</v>
      </c>
      <c r="EY88" s="3">
        <v>0</v>
      </c>
      <c r="EZ88" s="3">
        <v>0</v>
      </c>
      <c r="FA88" s="1">
        <v>0</v>
      </c>
      <c r="FB88" s="1">
        <v>0</v>
      </c>
      <c r="FC88" s="1">
        <v>0</v>
      </c>
      <c r="FD88" s="3">
        <v>0</v>
      </c>
      <c r="FE88" s="3">
        <v>0</v>
      </c>
      <c r="FF88" s="3">
        <v>0</v>
      </c>
      <c r="FG88" s="1">
        <v>0</v>
      </c>
      <c r="FH88" s="1">
        <v>1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3">
        <v>0</v>
      </c>
      <c r="FS88" s="7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3">
        <v>0</v>
      </c>
    </row>
    <row r="89" spans="1:183" x14ac:dyDescent="0.25">
      <c r="A89" s="1">
        <v>88</v>
      </c>
      <c r="B89" s="2" t="s">
        <v>98</v>
      </c>
      <c r="C89" s="6">
        <v>3</v>
      </c>
      <c r="D89" s="1">
        <v>90</v>
      </c>
      <c r="E89" s="1">
        <v>20</v>
      </c>
      <c r="F89" s="1">
        <f t="shared" si="31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2"/>
        <v>null</v>
      </c>
      <c r="O89" s="1" t="str">
        <f t="shared" si="33"/>
        <v>null</v>
      </c>
      <c r="P89" s="1" t="s">
        <v>38</v>
      </c>
      <c r="Q89" s="1" t="s">
        <v>38</v>
      </c>
      <c r="R89" s="1" t="s">
        <v>36</v>
      </c>
      <c r="S89" s="1" t="str">
        <f t="shared" si="34"/>
        <v>null</v>
      </c>
      <c r="T89" s="1" t="str">
        <f t="shared" si="35"/>
        <v>null</v>
      </c>
      <c r="U89" s="1" t="s">
        <v>39</v>
      </c>
      <c r="V89" s="1" t="s">
        <v>39</v>
      </c>
      <c r="W89" s="1" t="s">
        <v>36</v>
      </c>
      <c r="X89" s="1" t="str">
        <f t="shared" si="36"/>
        <v>null</v>
      </c>
      <c r="Y89" s="1" t="str">
        <f t="shared" si="37"/>
        <v>null</v>
      </c>
      <c r="Z89" s="1" t="s">
        <v>38</v>
      </c>
      <c r="AA89" s="1" t="s">
        <v>38</v>
      </c>
      <c r="AB89" s="1" t="s">
        <v>36</v>
      </c>
      <c r="AC89" s="1" t="str">
        <f t="shared" si="38"/>
        <v>null</v>
      </c>
      <c r="AD89" s="1" t="str">
        <f t="shared" si="39"/>
        <v>null</v>
      </c>
      <c r="AE89" s="1" t="s">
        <v>36</v>
      </c>
      <c r="AF89" s="1" t="s">
        <v>36</v>
      </c>
      <c r="AG89" s="1" t="s">
        <v>36</v>
      </c>
      <c r="AH89" s="1" t="str">
        <f t="shared" si="40"/>
        <v>null</v>
      </c>
      <c r="AI89" s="1" t="str">
        <f t="shared" si="41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3">
        <f t="shared" si="42"/>
        <v>5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3">
        <v>0</v>
      </c>
      <c r="BG89" s="1">
        <v>0</v>
      </c>
      <c r="BH89" s="3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3">
        <v>0</v>
      </c>
      <c r="BP89" s="1">
        <v>0</v>
      </c>
      <c r="BQ89" s="3">
        <v>0</v>
      </c>
      <c r="BR89" s="1">
        <v>0</v>
      </c>
      <c r="BS89" s="1">
        <v>0</v>
      </c>
      <c r="BT89" s="1">
        <v>0</v>
      </c>
      <c r="BU89" s="3">
        <v>0</v>
      </c>
      <c r="BV89" s="1">
        <v>1</v>
      </c>
      <c r="BW89" s="1">
        <v>0</v>
      </c>
      <c r="BX89" s="3">
        <v>0</v>
      </c>
      <c r="BY89" s="1">
        <v>0</v>
      </c>
      <c r="BZ89" s="1">
        <v>1</v>
      </c>
      <c r="CA89" s="3">
        <v>0</v>
      </c>
      <c r="CB89" s="1">
        <v>0</v>
      </c>
      <c r="CC89" s="3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3">
        <v>0</v>
      </c>
      <c r="CM89" s="3">
        <v>0</v>
      </c>
      <c r="CN89" s="3">
        <v>0</v>
      </c>
      <c r="CO89" s="1">
        <v>0</v>
      </c>
      <c r="CP89" s="1">
        <v>0</v>
      </c>
      <c r="CQ89" s="1">
        <v>0</v>
      </c>
      <c r="CR89" s="1">
        <v>1</v>
      </c>
      <c r="CS89" s="3">
        <v>0</v>
      </c>
      <c r="CT89" s="3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3">
        <v>0</v>
      </c>
      <c r="DC89" s="1">
        <v>0</v>
      </c>
      <c r="DD89" s="1">
        <v>0</v>
      </c>
      <c r="DE89" s="3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3">
        <v>0</v>
      </c>
      <c r="DT89" s="3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3">
        <v>0</v>
      </c>
      <c r="EG89" s="3">
        <v>0</v>
      </c>
      <c r="EH89" s="3">
        <v>0</v>
      </c>
      <c r="EI89" s="3">
        <v>0</v>
      </c>
      <c r="EJ89" s="1">
        <v>0</v>
      </c>
      <c r="EK89" s="3">
        <v>0</v>
      </c>
      <c r="EL89" s="1">
        <v>1</v>
      </c>
      <c r="EM89" s="1">
        <v>0</v>
      </c>
      <c r="EN89" s="1">
        <v>0</v>
      </c>
      <c r="EO89" s="3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3">
        <v>0</v>
      </c>
      <c r="EX89" s="1">
        <v>0</v>
      </c>
      <c r="EY89" s="3">
        <v>0</v>
      </c>
      <c r="EZ89" s="3">
        <v>0</v>
      </c>
      <c r="FA89" s="1">
        <v>0</v>
      </c>
      <c r="FB89" s="1">
        <v>0</v>
      </c>
      <c r="FC89" s="1">
        <v>0</v>
      </c>
      <c r="FD89" s="3">
        <v>0</v>
      </c>
      <c r="FE89" s="3">
        <v>0</v>
      </c>
      <c r="FF89" s="3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1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3">
        <v>0</v>
      </c>
      <c r="FS89" s="7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3">
        <v>0</v>
      </c>
    </row>
    <row r="90" spans="1:183" s="7" customFormat="1" x14ac:dyDescent="0.25">
      <c r="A90" s="7">
        <v>89</v>
      </c>
      <c r="B90" s="8" t="s">
        <v>99</v>
      </c>
      <c r="C90" s="9">
        <v>3</v>
      </c>
      <c r="D90" s="7">
        <v>150</v>
      </c>
      <c r="E90" s="7">
        <v>75</v>
      </c>
      <c r="F90" s="7">
        <f t="shared" si="31"/>
        <v>75</v>
      </c>
      <c r="G90" s="7">
        <v>2.94</v>
      </c>
      <c r="H90" s="7">
        <v>7.4</v>
      </c>
      <c r="I90" s="7">
        <v>2923</v>
      </c>
      <c r="J90" s="7" t="s">
        <v>3</v>
      </c>
      <c r="K90" s="7" t="s">
        <v>36</v>
      </c>
      <c r="L90" s="7" t="s">
        <v>36</v>
      </c>
      <c r="M90" s="7" t="s">
        <v>36</v>
      </c>
      <c r="N90" s="7" t="str">
        <f t="shared" si="32"/>
        <v>null</v>
      </c>
      <c r="O90" s="7" t="str">
        <f t="shared" si="33"/>
        <v>null</v>
      </c>
      <c r="P90" s="7" t="s">
        <v>38</v>
      </c>
      <c r="Q90" s="7" t="s">
        <v>38</v>
      </c>
      <c r="R90" s="7" t="s">
        <v>36</v>
      </c>
      <c r="S90" s="7" t="str">
        <f t="shared" si="34"/>
        <v>null</v>
      </c>
      <c r="T90" s="7" t="str">
        <f t="shared" si="35"/>
        <v>null</v>
      </c>
      <c r="U90" s="7" t="s">
        <v>38</v>
      </c>
      <c r="V90" s="7" t="s">
        <v>38</v>
      </c>
      <c r="W90" s="7" t="s">
        <v>36</v>
      </c>
      <c r="X90" s="7" t="str">
        <f t="shared" si="36"/>
        <v>null</v>
      </c>
      <c r="Y90" s="7" t="str">
        <f t="shared" si="37"/>
        <v>null</v>
      </c>
      <c r="Z90" s="7" t="s">
        <v>38</v>
      </c>
      <c r="AA90" s="7" t="s">
        <v>38</v>
      </c>
      <c r="AB90" s="7" t="s">
        <v>36</v>
      </c>
      <c r="AC90" s="7" t="str">
        <f t="shared" si="38"/>
        <v>null</v>
      </c>
      <c r="AD90" s="7" t="str">
        <f t="shared" si="39"/>
        <v>null</v>
      </c>
      <c r="AE90" s="7" t="s">
        <v>38</v>
      </c>
      <c r="AF90" s="7" t="s">
        <v>38</v>
      </c>
      <c r="AG90" s="7" t="s">
        <v>36</v>
      </c>
      <c r="AH90" s="7" t="str">
        <f t="shared" si="40"/>
        <v>null</v>
      </c>
      <c r="AI90" s="7" t="str">
        <f t="shared" si="41"/>
        <v>null</v>
      </c>
      <c r="AJ90" s="7" t="s">
        <v>36</v>
      </c>
      <c r="AK90" s="7" t="s">
        <v>36</v>
      </c>
      <c r="AL90" s="7" t="s">
        <v>36</v>
      </c>
      <c r="AM90" s="7" t="s">
        <v>36</v>
      </c>
      <c r="AN90" s="7" t="s">
        <v>36</v>
      </c>
      <c r="AO90" s="7" t="s">
        <v>36</v>
      </c>
      <c r="AP90" s="7" t="s">
        <v>38</v>
      </c>
      <c r="AQ90" s="7" t="s">
        <v>36</v>
      </c>
      <c r="AR90" s="7" t="s">
        <v>36</v>
      </c>
      <c r="AS90" s="7" t="s">
        <v>36</v>
      </c>
      <c r="AT90" s="7" t="s">
        <v>36</v>
      </c>
      <c r="AU90" s="7" t="s">
        <v>36</v>
      </c>
      <c r="AV90" s="7" t="s">
        <v>36</v>
      </c>
      <c r="AW90" s="7" t="s">
        <v>36</v>
      </c>
      <c r="AX90" s="3">
        <f t="shared" si="42"/>
        <v>8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3">
        <v>0</v>
      </c>
      <c r="BG90" s="7">
        <v>1</v>
      </c>
      <c r="BH90" s="10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10">
        <v>0</v>
      </c>
      <c r="BP90" s="7">
        <v>0</v>
      </c>
      <c r="BQ90" s="10">
        <v>0</v>
      </c>
      <c r="BR90" s="7">
        <v>0</v>
      </c>
      <c r="BS90" s="7">
        <v>0</v>
      </c>
      <c r="BT90" s="1">
        <v>0</v>
      </c>
      <c r="BU90" s="10">
        <v>0</v>
      </c>
      <c r="BV90" s="7">
        <v>0</v>
      </c>
      <c r="BW90" s="7">
        <v>0</v>
      </c>
      <c r="BX90" s="10">
        <v>0</v>
      </c>
      <c r="BY90" s="7">
        <v>0</v>
      </c>
      <c r="BZ90" s="7">
        <v>0</v>
      </c>
      <c r="CA90" s="10">
        <v>0</v>
      </c>
      <c r="CB90" s="7">
        <v>0</v>
      </c>
      <c r="CC90" s="3">
        <v>0</v>
      </c>
      <c r="CD90" s="7">
        <v>0</v>
      </c>
      <c r="CE90" s="1">
        <v>0</v>
      </c>
      <c r="CF90" s="7">
        <v>1</v>
      </c>
      <c r="CG90" s="7">
        <v>0</v>
      </c>
      <c r="CH90" s="7">
        <v>0</v>
      </c>
      <c r="CI90" s="7">
        <v>0</v>
      </c>
      <c r="CJ90" s="1">
        <v>0</v>
      </c>
      <c r="CK90" s="7">
        <v>0</v>
      </c>
      <c r="CL90" s="10">
        <v>0</v>
      </c>
      <c r="CM90" s="10">
        <v>0</v>
      </c>
      <c r="CN90" s="3">
        <v>0</v>
      </c>
      <c r="CO90" s="7">
        <v>0</v>
      </c>
      <c r="CP90" s="7">
        <v>0</v>
      </c>
      <c r="CQ90" s="7">
        <v>1</v>
      </c>
      <c r="CR90" s="7">
        <v>0</v>
      </c>
      <c r="CS90" s="10">
        <v>0</v>
      </c>
      <c r="CT90" s="7">
        <v>1</v>
      </c>
      <c r="CU90" s="7">
        <v>0</v>
      </c>
      <c r="CV90" s="7">
        <v>0</v>
      </c>
      <c r="CW90" s="7">
        <v>0</v>
      </c>
      <c r="CX90" s="7">
        <v>0</v>
      </c>
      <c r="CY90" s="7">
        <v>0</v>
      </c>
      <c r="CZ90" s="7">
        <v>0</v>
      </c>
      <c r="DA90" s="1">
        <v>0</v>
      </c>
      <c r="DB90" s="10">
        <v>0</v>
      </c>
      <c r="DC90" s="7">
        <v>0</v>
      </c>
      <c r="DD90" s="7">
        <v>0</v>
      </c>
      <c r="DE90" s="10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7">
        <v>0</v>
      </c>
      <c r="DM90" s="7">
        <v>0</v>
      </c>
      <c r="DN90" s="7">
        <v>0</v>
      </c>
      <c r="DO90" s="7">
        <v>0</v>
      </c>
      <c r="DP90" s="7">
        <v>0</v>
      </c>
      <c r="DQ90" s="7">
        <v>0</v>
      </c>
      <c r="DR90" s="7">
        <v>0</v>
      </c>
      <c r="DS90" s="3">
        <v>0</v>
      </c>
      <c r="DT90" s="10">
        <v>0</v>
      </c>
      <c r="DU90" s="7">
        <v>0</v>
      </c>
      <c r="DV90" s="1">
        <v>0</v>
      </c>
      <c r="DW90" s="7">
        <v>0</v>
      </c>
      <c r="DX90" s="7">
        <v>0</v>
      </c>
      <c r="DY90" s="7">
        <v>0</v>
      </c>
      <c r="DZ90" s="7">
        <v>0</v>
      </c>
      <c r="EA90" s="7">
        <v>0</v>
      </c>
      <c r="EB90" s="7">
        <v>0</v>
      </c>
      <c r="EC90" s="7">
        <v>0</v>
      </c>
      <c r="ED90" s="7">
        <v>0</v>
      </c>
      <c r="EE90" s="7">
        <v>0</v>
      </c>
      <c r="EF90" s="10">
        <v>0</v>
      </c>
      <c r="EG90" s="3">
        <v>0</v>
      </c>
      <c r="EH90" s="3">
        <v>0</v>
      </c>
      <c r="EI90" s="3">
        <v>0</v>
      </c>
      <c r="EJ90" s="7">
        <v>0</v>
      </c>
      <c r="EK90" s="10">
        <v>0</v>
      </c>
      <c r="EL90" s="7">
        <v>0</v>
      </c>
      <c r="EM90" s="7">
        <v>0</v>
      </c>
      <c r="EN90" s="7">
        <v>0</v>
      </c>
      <c r="EO90" s="7">
        <v>1</v>
      </c>
      <c r="EP90" s="7">
        <v>0</v>
      </c>
      <c r="EQ90" s="7">
        <v>0</v>
      </c>
      <c r="ER90" s="7">
        <v>0</v>
      </c>
      <c r="ES90" s="7">
        <v>1</v>
      </c>
      <c r="ET90" s="7">
        <v>0</v>
      </c>
      <c r="EU90" s="1">
        <v>0</v>
      </c>
      <c r="EV90" s="7">
        <v>0</v>
      </c>
      <c r="EW90" s="10">
        <v>0</v>
      </c>
      <c r="EX90" s="7">
        <v>0</v>
      </c>
      <c r="EY90" s="10">
        <v>0</v>
      </c>
      <c r="EZ90" s="10">
        <v>0</v>
      </c>
      <c r="FA90" s="7">
        <v>0</v>
      </c>
      <c r="FB90" s="7">
        <v>0</v>
      </c>
      <c r="FC90" s="7">
        <v>0</v>
      </c>
      <c r="FD90" s="3">
        <v>0</v>
      </c>
      <c r="FE90" s="7">
        <v>1</v>
      </c>
      <c r="FF90" s="3">
        <v>0</v>
      </c>
      <c r="FG90" s="7">
        <v>0</v>
      </c>
      <c r="FH90" s="7">
        <v>0</v>
      </c>
      <c r="FI90" s="7">
        <v>0</v>
      </c>
      <c r="FJ90" s="1">
        <v>0</v>
      </c>
      <c r="FK90" s="7">
        <v>0</v>
      </c>
      <c r="FL90" s="7">
        <v>0</v>
      </c>
      <c r="FM90" s="7">
        <v>0</v>
      </c>
      <c r="FN90" s="7">
        <v>0</v>
      </c>
      <c r="FO90" s="7">
        <v>0</v>
      </c>
      <c r="FP90" s="7">
        <v>0</v>
      </c>
      <c r="FQ90" s="7">
        <v>0</v>
      </c>
      <c r="FR90" s="10">
        <v>0</v>
      </c>
      <c r="FS90" s="7">
        <v>0</v>
      </c>
      <c r="FT90" s="7">
        <v>0</v>
      </c>
      <c r="FU90" s="7">
        <v>1</v>
      </c>
      <c r="FV90" s="7">
        <v>0</v>
      </c>
      <c r="FW90" s="7">
        <v>0</v>
      </c>
      <c r="FX90" s="7">
        <v>0</v>
      </c>
      <c r="FY90" s="7">
        <v>0</v>
      </c>
      <c r="FZ90" s="7">
        <v>0</v>
      </c>
      <c r="GA90" s="3">
        <v>0</v>
      </c>
    </row>
    <row r="91" spans="1:183" x14ac:dyDescent="0.25">
      <c r="A91" s="1">
        <v>90</v>
      </c>
      <c r="B91" s="2" t="s">
        <v>100</v>
      </c>
      <c r="C91" s="6">
        <v>3</v>
      </c>
      <c r="D91" s="1">
        <v>60</v>
      </c>
      <c r="E91" s="1">
        <v>45</v>
      </c>
      <c r="F91" s="1">
        <f t="shared" si="31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2"/>
        <v>null</v>
      </c>
      <c r="O91" s="1" t="str">
        <f t="shared" si="33"/>
        <v>null</v>
      </c>
      <c r="P91" s="1" t="s">
        <v>36</v>
      </c>
      <c r="Q91" s="1" t="s">
        <v>36</v>
      </c>
      <c r="R91" s="1">
        <v>2</v>
      </c>
      <c r="S91" s="1">
        <f t="shared" si="34"/>
        <v>0.4</v>
      </c>
      <c r="T91" s="1">
        <f t="shared" si="35"/>
        <v>0.41622431190917691</v>
      </c>
      <c r="U91" s="1" t="s">
        <v>39</v>
      </c>
      <c r="V91" s="1" t="s">
        <v>38</v>
      </c>
      <c r="W91" s="1">
        <v>1</v>
      </c>
      <c r="X91" s="1">
        <f t="shared" si="36"/>
        <v>0.2</v>
      </c>
      <c r="Y91" s="1">
        <f t="shared" si="37"/>
        <v>-0.38420705714693254</v>
      </c>
      <c r="Z91" s="1" t="s">
        <v>38</v>
      </c>
      <c r="AA91" s="1" t="s">
        <v>38</v>
      </c>
      <c r="AB91" s="1" t="s">
        <v>36</v>
      </c>
      <c r="AC91" s="1" t="str">
        <f t="shared" si="38"/>
        <v>null</v>
      </c>
      <c r="AD91" s="1" t="str">
        <f t="shared" si="39"/>
        <v>null</v>
      </c>
      <c r="AE91" s="1" t="s">
        <v>36</v>
      </c>
      <c r="AF91" s="1" t="s">
        <v>36</v>
      </c>
      <c r="AG91" s="1" t="s">
        <v>36</v>
      </c>
      <c r="AH91" s="1" t="str">
        <f t="shared" si="40"/>
        <v>null</v>
      </c>
      <c r="AI91" s="1" t="str">
        <f t="shared" si="41"/>
        <v>null</v>
      </c>
      <c r="AJ91" s="1" t="s">
        <v>36</v>
      </c>
      <c r="AK91" s="1" t="s">
        <v>36</v>
      </c>
      <c r="AL91" s="1">
        <f>MIN(N91,S91,X91,AH91,AC91)</f>
        <v>0.2</v>
      </c>
      <c r="AM91" s="1">
        <f>AVERAGE(N91,S91,X91,AH91,AC91)</f>
        <v>0.30000000000000004</v>
      </c>
      <c r="AN91" s="1">
        <f>MAX(N91,S91,X91,AH91,AC91)</f>
        <v>0.4</v>
      </c>
      <c r="AO91" s="1">
        <f>AN91-AL91</f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3">
        <f t="shared" si="42"/>
        <v>5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3">
        <v>0</v>
      </c>
      <c r="BG91" s="1">
        <v>0</v>
      </c>
      <c r="BH91" s="3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3">
        <v>0</v>
      </c>
      <c r="BP91" s="1">
        <v>1</v>
      </c>
      <c r="BQ91" s="3">
        <v>0</v>
      </c>
      <c r="BR91" s="1">
        <v>0</v>
      </c>
      <c r="BS91" s="1">
        <v>0</v>
      </c>
      <c r="BT91" s="1">
        <v>0</v>
      </c>
      <c r="BU91" s="3">
        <v>0</v>
      </c>
      <c r="BV91" s="1">
        <v>0</v>
      </c>
      <c r="BW91" s="1">
        <v>0</v>
      </c>
      <c r="BX91" s="3">
        <v>0</v>
      </c>
      <c r="BY91" s="1">
        <v>0</v>
      </c>
      <c r="BZ91" s="1">
        <v>0</v>
      </c>
      <c r="CA91" s="3">
        <v>0</v>
      </c>
      <c r="CB91" s="1">
        <v>0</v>
      </c>
      <c r="CC91" s="3">
        <v>0</v>
      </c>
      <c r="CD91" s="1">
        <v>0</v>
      </c>
      <c r="CE91" s="1">
        <v>0</v>
      </c>
      <c r="CF91" s="1">
        <v>1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3">
        <v>0</v>
      </c>
      <c r="CM91" s="3">
        <v>0</v>
      </c>
      <c r="CN91" s="3">
        <v>0</v>
      </c>
      <c r="CO91" s="1">
        <v>0</v>
      </c>
      <c r="CP91" s="1">
        <v>0</v>
      </c>
      <c r="CQ91" s="1">
        <v>1</v>
      </c>
      <c r="CR91" s="1">
        <v>1</v>
      </c>
      <c r="CS91" s="3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3">
        <v>0</v>
      </c>
      <c r="DC91" s="1">
        <v>0</v>
      </c>
      <c r="DD91" s="1">
        <v>0</v>
      </c>
      <c r="DE91" s="3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3">
        <v>0</v>
      </c>
      <c r="DT91" s="3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1</v>
      </c>
      <c r="EE91" s="1">
        <v>0</v>
      </c>
      <c r="EF91" s="3">
        <v>0</v>
      </c>
      <c r="EG91" s="3">
        <v>0</v>
      </c>
      <c r="EH91" s="3">
        <v>0</v>
      </c>
      <c r="EI91" s="3">
        <v>0</v>
      </c>
      <c r="EJ91" s="1">
        <v>0</v>
      </c>
      <c r="EK91" s="3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3">
        <v>0</v>
      </c>
      <c r="EX91" s="1">
        <v>0</v>
      </c>
      <c r="EY91" s="3">
        <v>0</v>
      </c>
      <c r="EZ91" s="3">
        <v>0</v>
      </c>
      <c r="FA91" s="1">
        <v>0</v>
      </c>
      <c r="FB91" s="1">
        <v>0</v>
      </c>
      <c r="FC91" s="1">
        <v>0</v>
      </c>
      <c r="FD91" s="3">
        <v>0</v>
      </c>
      <c r="FE91" s="1">
        <v>0</v>
      </c>
      <c r="FF91" s="3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3">
        <v>0</v>
      </c>
      <c r="FS91" s="7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3">
        <v>0</v>
      </c>
    </row>
    <row r="92" spans="1:183" x14ac:dyDescent="0.25">
      <c r="A92" s="1">
        <v>91</v>
      </c>
      <c r="B92" s="2" t="s">
        <v>101</v>
      </c>
      <c r="C92" s="6">
        <v>3</v>
      </c>
      <c r="D92" s="1">
        <v>75</v>
      </c>
      <c r="E92" s="1">
        <v>50</v>
      </c>
      <c r="F92" s="1">
        <f t="shared" si="31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2"/>
        <v>0.10344827586206896</v>
      </c>
      <c r="O92" s="1">
        <f t="shared" si="33"/>
        <v>-1.6548638034260679</v>
      </c>
      <c r="P92" s="1" t="s">
        <v>38</v>
      </c>
      <c r="Q92" s="1" t="s">
        <v>38</v>
      </c>
      <c r="R92" s="1">
        <v>36</v>
      </c>
      <c r="S92" s="1">
        <f t="shared" si="34"/>
        <v>0.16091954022988506</v>
      </c>
      <c r="T92" s="1">
        <f t="shared" si="35"/>
        <v>-1.3897945384300583</v>
      </c>
      <c r="U92" s="1" t="s">
        <v>38</v>
      </c>
      <c r="V92" s="1" t="s">
        <v>38</v>
      </c>
      <c r="W92" s="1">
        <v>23</v>
      </c>
      <c r="X92" s="1">
        <f t="shared" si="36"/>
        <v>1.1494252873563218E-2</v>
      </c>
      <c r="Y92" s="1">
        <f t="shared" si="37"/>
        <v>-2.078974627419683</v>
      </c>
      <c r="Z92" s="1" t="s">
        <v>38</v>
      </c>
      <c r="AA92" s="1" t="s">
        <v>38</v>
      </c>
      <c r="AB92" s="1" t="s">
        <v>36</v>
      </c>
      <c r="AC92" s="1" t="str">
        <f t="shared" si="38"/>
        <v>null</v>
      </c>
      <c r="AD92" s="1" t="str">
        <f t="shared" si="39"/>
        <v>null</v>
      </c>
      <c r="AE92" s="1" t="s">
        <v>36</v>
      </c>
      <c r="AF92" s="1" t="s">
        <v>36</v>
      </c>
      <c r="AG92" s="1" t="s">
        <v>36</v>
      </c>
      <c r="AH92" s="1" t="str">
        <f t="shared" si="40"/>
        <v>null</v>
      </c>
      <c r="AI92" s="1" t="str">
        <f t="shared" si="41"/>
        <v>null</v>
      </c>
      <c r="AJ92" s="1" t="s">
        <v>36</v>
      </c>
      <c r="AK92" s="1" t="s">
        <v>36</v>
      </c>
      <c r="AL92" s="1">
        <f>MIN(N92,S92,X92,AH92,AC92)</f>
        <v>1.1494252873563218E-2</v>
      </c>
      <c r="AM92" s="1">
        <f>AVERAGE(N92,S92,X92,AH92,AC92)</f>
        <v>9.1954022988505746E-2</v>
      </c>
      <c r="AN92" s="1">
        <f>MAX(N92,S92,X92,AH92,AC92)</f>
        <v>0.16091954022988506</v>
      </c>
      <c r="AO92" s="1">
        <f>AN92-AL92</f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3">
        <f t="shared" si="42"/>
        <v>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3">
        <v>0</v>
      </c>
      <c r="BG92" s="1">
        <v>0</v>
      </c>
      <c r="BH92" s="3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3">
        <v>0</v>
      </c>
      <c r="BP92" s="1">
        <v>1</v>
      </c>
      <c r="BQ92" s="3">
        <v>0</v>
      </c>
      <c r="BR92" s="1">
        <v>0</v>
      </c>
      <c r="BS92" s="1">
        <v>0</v>
      </c>
      <c r="BT92" s="1">
        <v>0</v>
      </c>
      <c r="BU92" s="3">
        <v>0</v>
      </c>
      <c r="BV92" s="1">
        <v>0</v>
      </c>
      <c r="BW92" s="1">
        <v>0</v>
      </c>
      <c r="BX92" s="3">
        <v>0</v>
      </c>
      <c r="BY92" s="1">
        <v>0</v>
      </c>
      <c r="BZ92" s="1">
        <v>0</v>
      </c>
      <c r="CA92" s="3">
        <v>0</v>
      </c>
      <c r="CB92" s="1">
        <v>0</v>
      </c>
      <c r="CC92" s="3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3">
        <v>0</v>
      </c>
      <c r="CM92" s="3">
        <v>0</v>
      </c>
      <c r="CN92" s="3">
        <v>0</v>
      </c>
      <c r="CO92" s="1">
        <v>0</v>
      </c>
      <c r="CP92" s="1">
        <v>0</v>
      </c>
      <c r="CQ92" s="1">
        <v>0</v>
      </c>
      <c r="CR92" s="1">
        <v>0</v>
      </c>
      <c r="CS92" s="3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3">
        <v>0</v>
      </c>
      <c r="DC92" s="1">
        <v>0</v>
      </c>
      <c r="DD92" s="1">
        <v>0</v>
      </c>
      <c r="DE92" s="3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3">
        <v>0</v>
      </c>
      <c r="DT92" s="3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3">
        <v>0</v>
      </c>
      <c r="EG92" s="3">
        <v>0</v>
      </c>
      <c r="EH92" s="3">
        <v>0</v>
      </c>
      <c r="EI92" s="3">
        <v>0</v>
      </c>
      <c r="EJ92" s="1">
        <v>0</v>
      </c>
      <c r="EK92" s="3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1</v>
      </c>
      <c r="ES92" s="1">
        <v>0</v>
      </c>
      <c r="ET92" s="1">
        <v>0</v>
      </c>
      <c r="EU92" s="1">
        <v>0</v>
      </c>
      <c r="EV92" s="1">
        <v>0</v>
      </c>
      <c r="EW92" s="3">
        <v>0</v>
      </c>
      <c r="EX92" s="1">
        <v>0</v>
      </c>
      <c r="EY92" s="3">
        <v>0</v>
      </c>
      <c r="EZ92" s="3">
        <v>0</v>
      </c>
      <c r="FA92" s="1">
        <v>0</v>
      </c>
      <c r="FB92" s="1">
        <v>0</v>
      </c>
      <c r="FC92" s="1">
        <v>0</v>
      </c>
      <c r="FD92" s="3">
        <v>0</v>
      </c>
      <c r="FE92" s="1">
        <v>0</v>
      </c>
      <c r="FF92" s="3">
        <v>0</v>
      </c>
      <c r="FG92" s="1">
        <v>1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3">
        <v>0</v>
      </c>
      <c r="FS92" s="7">
        <v>0</v>
      </c>
      <c r="FT92" s="1">
        <v>0</v>
      </c>
      <c r="FU92" s="1">
        <v>1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3">
        <v>0</v>
      </c>
    </row>
    <row r="93" spans="1:183" x14ac:dyDescent="0.25">
      <c r="A93" s="1">
        <v>92</v>
      </c>
      <c r="B93" s="2" t="s">
        <v>102</v>
      </c>
      <c r="C93" s="6">
        <v>3</v>
      </c>
      <c r="D93" s="1">
        <v>30</v>
      </c>
      <c r="E93" s="1">
        <v>22</v>
      </c>
      <c r="F93" s="1">
        <f t="shared" si="31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2"/>
        <v>0.63749999999999996</v>
      </c>
      <c r="O93" s="1">
        <f t="shared" si="33"/>
        <v>1.4895933113392748</v>
      </c>
      <c r="P93" s="1" t="s">
        <v>38</v>
      </c>
      <c r="Q93" s="1" t="s">
        <v>39</v>
      </c>
      <c r="R93" s="1">
        <v>77</v>
      </c>
      <c r="S93" s="1">
        <f t="shared" si="34"/>
        <v>0.66249999999999998</v>
      </c>
      <c r="T93" s="1">
        <f t="shared" si="35"/>
        <v>1.6111441255445598</v>
      </c>
      <c r="U93" s="1" t="s">
        <v>39</v>
      </c>
      <c r="V93" s="1" t="s">
        <v>39</v>
      </c>
      <c r="W93" s="1">
        <v>65</v>
      </c>
      <c r="X93" s="1">
        <f t="shared" si="36"/>
        <v>0.51249999999999996</v>
      </c>
      <c r="Y93" s="1">
        <f t="shared" si="37"/>
        <v>0.88183924031285066</v>
      </c>
      <c r="Z93" s="1" t="s">
        <v>38</v>
      </c>
      <c r="AA93" s="1" t="s">
        <v>38</v>
      </c>
      <c r="AB93" s="1" t="s">
        <v>36</v>
      </c>
      <c r="AC93" s="1" t="str">
        <f t="shared" si="38"/>
        <v>null</v>
      </c>
      <c r="AD93" s="1" t="str">
        <f t="shared" si="39"/>
        <v>null</v>
      </c>
      <c r="AE93" s="1" t="s">
        <v>36</v>
      </c>
      <c r="AF93" s="1" t="s">
        <v>36</v>
      </c>
      <c r="AG93" s="1" t="s">
        <v>36</v>
      </c>
      <c r="AH93" s="1" t="str">
        <f t="shared" si="40"/>
        <v>null</v>
      </c>
      <c r="AI93" s="1" t="str">
        <f t="shared" si="41"/>
        <v>null</v>
      </c>
      <c r="AJ93" s="1" t="s">
        <v>36</v>
      </c>
      <c r="AK93" s="1" t="s">
        <v>36</v>
      </c>
      <c r="AL93" s="1">
        <f>MIN(N93,S93,X93,AH93,AC93)</f>
        <v>0.51249999999999996</v>
      </c>
      <c r="AM93" s="1">
        <f>AVERAGE(N93,S93,X93,AH93,AC93)</f>
        <v>0.60416666666666663</v>
      </c>
      <c r="AN93" s="1">
        <f>MAX(N93,S93,X93,AH93,AC93)</f>
        <v>0.66249999999999998</v>
      </c>
      <c r="AO93" s="1">
        <f>AN93-AL93</f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3">
        <f t="shared" si="42"/>
        <v>2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3">
        <v>0</v>
      </c>
      <c r="BG93" s="1">
        <v>0</v>
      </c>
      <c r="BH93" s="3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3">
        <v>0</v>
      </c>
      <c r="BP93" s="1">
        <v>1</v>
      </c>
      <c r="BQ93" s="3">
        <v>0</v>
      </c>
      <c r="BR93" s="1">
        <v>0</v>
      </c>
      <c r="BS93" s="1">
        <v>0</v>
      </c>
      <c r="BT93" s="1">
        <v>0</v>
      </c>
      <c r="BU93" s="3">
        <v>0</v>
      </c>
      <c r="BV93" s="1">
        <v>0</v>
      </c>
      <c r="BW93" s="1">
        <v>0</v>
      </c>
      <c r="BX93" s="3">
        <v>0</v>
      </c>
      <c r="BY93" s="1">
        <v>0</v>
      </c>
      <c r="BZ93" s="1">
        <v>0</v>
      </c>
      <c r="CA93" s="3">
        <v>0</v>
      </c>
      <c r="CB93" s="1">
        <v>0</v>
      </c>
      <c r="CC93" s="3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3">
        <v>0</v>
      </c>
      <c r="CM93" s="3">
        <v>0</v>
      </c>
      <c r="CN93" s="3">
        <v>0</v>
      </c>
      <c r="CO93" s="1">
        <v>0</v>
      </c>
      <c r="CP93" s="1">
        <v>0</v>
      </c>
      <c r="CQ93" s="1">
        <v>0</v>
      </c>
      <c r="CR93" s="1">
        <v>0</v>
      </c>
      <c r="CS93" s="3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3">
        <v>0</v>
      </c>
      <c r="DC93" s="1">
        <v>0</v>
      </c>
      <c r="DD93" s="1">
        <v>0</v>
      </c>
      <c r="DE93" s="3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3">
        <v>0</v>
      </c>
      <c r="DT93" s="3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3">
        <v>0</v>
      </c>
      <c r="EG93" s="3">
        <v>0</v>
      </c>
      <c r="EH93" s="3">
        <v>0</v>
      </c>
      <c r="EI93" s="3">
        <v>0</v>
      </c>
      <c r="EJ93" s="1">
        <v>0</v>
      </c>
      <c r="EK93" s="3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1</v>
      </c>
      <c r="ES93" s="1">
        <v>0</v>
      </c>
      <c r="ET93" s="1">
        <v>0</v>
      </c>
      <c r="EU93" s="1">
        <v>0</v>
      </c>
      <c r="EV93" s="1">
        <v>0</v>
      </c>
      <c r="EW93" s="3">
        <v>0</v>
      </c>
      <c r="EX93" s="1">
        <v>0</v>
      </c>
      <c r="EY93" s="3">
        <v>0</v>
      </c>
      <c r="EZ93" s="3">
        <v>0</v>
      </c>
      <c r="FA93" s="1">
        <v>0</v>
      </c>
      <c r="FB93" s="1">
        <v>0</v>
      </c>
      <c r="FC93" s="1">
        <v>0</v>
      </c>
      <c r="FD93" s="3">
        <v>0</v>
      </c>
      <c r="FE93" s="1">
        <v>0</v>
      </c>
      <c r="FF93" s="3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3">
        <v>0</v>
      </c>
      <c r="FS93" s="7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3">
        <v>0</v>
      </c>
    </row>
    <row r="94" spans="1:183" x14ac:dyDescent="0.25">
      <c r="A94" s="1">
        <v>93</v>
      </c>
      <c r="B94" s="2" t="s">
        <v>103</v>
      </c>
      <c r="C94" s="6">
        <v>3</v>
      </c>
      <c r="D94" s="1">
        <v>120</v>
      </c>
      <c r="E94" s="1">
        <v>60</v>
      </c>
      <c r="F94" s="1">
        <f t="shared" si="31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2"/>
        <v>0.6454545454545455</v>
      </c>
      <c r="O94" s="1">
        <f t="shared" si="33"/>
        <v>0.63911825156262081</v>
      </c>
      <c r="P94" s="1" t="s">
        <v>38</v>
      </c>
      <c r="Q94" s="1" t="s">
        <v>38</v>
      </c>
      <c r="R94" s="1">
        <v>105</v>
      </c>
      <c r="S94" s="1">
        <f t="shared" si="34"/>
        <v>0.80909090909090908</v>
      </c>
      <c r="T94" s="1">
        <f t="shared" si="35"/>
        <v>1.4215681698359761</v>
      </c>
      <c r="U94" s="1" t="s">
        <v>38</v>
      </c>
      <c r="V94" s="1" t="s">
        <v>38</v>
      </c>
      <c r="W94" s="1">
        <v>87</v>
      </c>
      <c r="X94" s="1">
        <f t="shared" si="36"/>
        <v>0.6454545454545455</v>
      </c>
      <c r="Y94" s="1">
        <f t="shared" si="37"/>
        <v>0.63911825156262081</v>
      </c>
      <c r="Z94" s="1" t="s">
        <v>38</v>
      </c>
      <c r="AA94" s="1" t="s">
        <v>39</v>
      </c>
      <c r="AB94" s="1" t="s">
        <v>36</v>
      </c>
      <c r="AC94" s="1" t="str">
        <f t="shared" si="38"/>
        <v>null</v>
      </c>
      <c r="AD94" s="1" t="str">
        <f t="shared" si="39"/>
        <v>null</v>
      </c>
      <c r="AE94" s="1" t="s">
        <v>36</v>
      </c>
      <c r="AF94" s="1" t="s">
        <v>36</v>
      </c>
      <c r="AG94" s="1" t="s">
        <v>36</v>
      </c>
      <c r="AH94" s="1" t="str">
        <f t="shared" si="40"/>
        <v>null</v>
      </c>
      <c r="AI94" s="1" t="str">
        <f t="shared" si="41"/>
        <v>null</v>
      </c>
      <c r="AJ94" s="1" t="s">
        <v>36</v>
      </c>
      <c r="AK94" s="1" t="s">
        <v>36</v>
      </c>
      <c r="AL94" s="1">
        <f>MIN(N94,S94,X94,AH94,AC94)</f>
        <v>0.6454545454545455</v>
      </c>
      <c r="AM94" s="1">
        <f>AVERAGE(N94,S94,X94,AH94,AC94)</f>
        <v>0.70000000000000007</v>
      </c>
      <c r="AN94" s="1">
        <f>MAX(N94,S94,X94,AH94,AC94)</f>
        <v>0.80909090909090908</v>
      </c>
      <c r="AO94" s="1">
        <f>AN94-AL94</f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3">
        <f t="shared" si="42"/>
        <v>8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3">
        <v>0</v>
      </c>
      <c r="BG94" s="1">
        <v>0</v>
      </c>
      <c r="BH94" s="1">
        <v>1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3">
        <v>0</v>
      </c>
      <c r="BP94" s="1">
        <v>0</v>
      </c>
      <c r="BQ94" s="3">
        <v>0</v>
      </c>
      <c r="BR94" s="1">
        <v>0</v>
      </c>
      <c r="BS94" s="1">
        <v>0</v>
      </c>
      <c r="BT94" s="1">
        <v>0</v>
      </c>
      <c r="BU94" s="3">
        <v>0</v>
      </c>
      <c r="BV94" s="1">
        <v>0</v>
      </c>
      <c r="BW94" s="1">
        <v>0</v>
      </c>
      <c r="BX94" s="3">
        <v>0</v>
      </c>
      <c r="BY94" s="1">
        <v>0</v>
      </c>
      <c r="BZ94" s="1">
        <v>0</v>
      </c>
      <c r="CA94" s="3">
        <v>0</v>
      </c>
      <c r="CB94" s="1">
        <v>0</v>
      </c>
      <c r="CC94" s="3">
        <v>0</v>
      </c>
      <c r="CD94" s="1">
        <v>0</v>
      </c>
      <c r="CE94" s="1">
        <v>0</v>
      </c>
      <c r="CF94" s="1">
        <v>1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1</v>
      </c>
      <c r="CM94" s="3">
        <v>0</v>
      </c>
      <c r="CN94" s="3">
        <v>0</v>
      </c>
      <c r="CO94" s="1">
        <v>0</v>
      </c>
      <c r="CP94" s="1">
        <v>0</v>
      </c>
      <c r="CQ94" s="1">
        <v>0</v>
      </c>
      <c r="CR94" s="1">
        <v>1</v>
      </c>
      <c r="CS94" s="3">
        <v>0</v>
      </c>
      <c r="CT94" s="1">
        <v>0</v>
      </c>
      <c r="CU94" s="1">
        <v>1</v>
      </c>
      <c r="CV94" s="1">
        <v>0</v>
      </c>
      <c r="CW94" s="1">
        <v>0</v>
      </c>
      <c r="CX94" s="1">
        <v>0</v>
      </c>
      <c r="CY94" s="1">
        <v>0</v>
      </c>
      <c r="CZ94" s="1">
        <v>1</v>
      </c>
      <c r="DA94" s="1">
        <v>0</v>
      </c>
      <c r="DB94" s="3">
        <v>0</v>
      </c>
      <c r="DC94" s="1">
        <v>0</v>
      </c>
      <c r="DD94" s="1">
        <v>0</v>
      </c>
      <c r="DE94" s="3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3">
        <v>0</v>
      </c>
      <c r="DT94" s="3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3">
        <v>0</v>
      </c>
      <c r="EG94" s="3">
        <v>0</v>
      </c>
      <c r="EH94" s="3">
        <v>0</v>
      </c>
      <c r="EI94" s="3">
        <v>0</v>
      </c>
      <c r="EJ94" s="1">
        <v>0</v>
      </c>
      <c r="EK94" s="3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3">
        <v>0</v>
      </c>
      <c r="EX94" s="1">
        <v>0</v>
      </c>
      <c r="EY94" s="3">
        <v>0</v>
      </c>
      <c r="EZ94" s="3">
        <v>0</v>
      </c>
      <c r="FA94" s="1">
        <v>0</v>
      </c>
      <c r="FB94" s="1">
        <v>0</v>
      </c>
      <c r="FC94" s="1">
        <v>1</v>
      </c>
      <c r="FD94" s="3">
        <v>0</v>
      </c>
      <c r="FE94" s="1">
        <v>0</v>
      </c>
      <c r="FF94" s="3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3">
        <v>0</v>
      </c>
      <c r="FS94" s="7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3">
        <v>0</v>
      </c>
    </row>
    <row r="95" spans="1:183" x14ac:dyDescent="0.25">
      <c r="A95" s="1">
        <v>94</v>
      </c>
      <c r="B95" s="2" t="s">
        <v>104</v>
      </c>
      <c r="C95" s="6">
        <v>3</v>
      </c>
      <c r="D95" s="1">
        <v>90</v>
      </c>
      <c r="E95" s="1">
        <v>90</v>
      </c>
      <c r="F95" s="1">
        <f t="shared" si="31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2"/>
        <v>6.5530799475753604E-2</v>
      </c>
      <c r="O95" s="1">
        <f t="shared" si="33"/>
        <v>-1.8424502046397429</v>
      </c>
      <c r="P95" s="1" t="s">
        <v>38</v>
      </c>
      <c r="Q95" s="1" t="s">
        <v>39</v>
      </c>
      <c r="R95" s="1">
        <v>488</v>
      </c>
      <c r="S95" s="1">
        <f t="shared" si="34"/>
        <v>0.63958060288335516</v>
      </c>
      <c r="T95" s="1">
        <f t="shared" si="35"/>
        <v>0.39968602717778678</v>
      </c>
      <c r="U95" s="1" t="s">
        <v>38</v>
      </c>
      <c r="V95" s="1" t="s">
        <v>38</v>
      </c>
      <c r="W95" s="1">
        <v>0</v>
      </c>
      <c r="X95" s="1">
        <f t="shared" si="36"/>
        <v>0</v>
      </c>
      <c r="Y95" s="1">
        <f t="shared" si="37"/>
        <v>-2.098401829276447</v>
      </c>
      <c r="Z95" s="1" t="s">
        <v>38</v>
      </c>
      <c r="AA95" s="1" t="s">
        <v>38</v>
      </c>
      <c r="AB95" s="1" t="s">
        <v>36</v>
      </c>
      <c r="AC95" s="1" t="str">
        <f t="shared" si="38"/>
        <v>null</v>
      </c>
      <c r="AD95" s="1" t="str">
        <f t="shared" si="39"/>
        <v>null</v>
      </c>
      <c r="AE95" s="1" t="s">
        <v>36</v>
      </c>
      <c r="AF95" s="1" t="s">
        <v>36</v>
      </c>
      <c r="AG95" s="1" t="s">
        <v>36</v>
      </c>
      <c r="AH95" s="1" t="str">
        <f t="shared" si="40"/>
        <v>null</v>
      </c>
      <c r="AI95" s="1" t="str">
        <f t="shared" si="41"/>
        <v>null</v>
      </c>
      <c r="AJ95" s="1" t="s">
        <v>36</v>
      </c>
      <c r="AK95" s="1" t="s">
        <v>36</v>
      </c>
      <c r="AL95" s="1">
        <f>MIN(N95,S95,X95,AH95,AC95)</f>
        <v>0</v>
      </c>
      <c r="AM95" s="1">
        <f>AVERAGE(N95,S95,X95,AH95,AC95)</f>
        <v>0.23503713411970292</v>
      </c>
      <c r="AN95" s="1">
        <f>MAX(N95,S95,X95,AH95,AC95)</f>
        <v>0.63958060288335516</v>
      </c>
      <c r="AO95" s="1">
        <f>AN95-AL95</f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3">
        <f t="shared" si="42"/>
        <v>6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3">
        <v>0</v>
      </c>
      <c r="BG95" s="1">
        <v>0</v>
      </c>
      <c r="BH95" s="3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3">
        <v>0</v>
      </c>
      <c r="BP95" s="1">
        <v>1</v>
      </c>
      <c r="BQ95" s="3">
        <v>0</v>
      </c>
      <c r="BR95" s="1">
        <v>0</v>
      </c>
      <c r="BS95" s="1">
        <v>0</v>
      </c>
      <c r="BT95" s="1">
        <v>0</v>
      </c>
      <c r="BU95" s="3">
        <v>0</v>
      </c>
      <c r="BV95" s="1">
        <v>0</v>
      </c>
      <c r="BW95" s="1">
        <v>0</v>
      </c>
      <c r="BX95" s="3">
        <v>0</v>
      </c>
      <c r="BY95" s="1">
        <v>0</v>
      </c>
      <c r="BZ95" s="1">
        <v>0</v>
      </c>
      <c r="CA95" s="3">
        <v>0</v>
      </c>
      <c r="CB95" s="1">
        <v>0</v>
      </c>
      <c r="CC95" s="3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1</v>
      </c>
      <c r="CJ95" s="1">
        <v>0</v>
      </c>
      <c r="CK95" s="1">
        <v>0</v>
      </c>
      <c r="CL95" s="3">
        <v>0</v>
      </c>
      <c r="CM95" s="3">
        <v>0</v>
      </c>
      <c r="CN95" s="3">
        <v>0</v>
      </c>
      <c r="CO95" s="1">
        <v>0</v>
      </c>
      <c r="CP95" s="1">
        <v>0</v>
      </c>
      <c r="CQ95" s="1">
        <v>0</v>
      </c>
      <c r="CR95" s="1">
        <v>0</v>
      </c>
      <c r="CS95" s="1">
        <v>1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3">
        <v>0</v>
      </c>
      <c r="DC95" s="1">
        <v>0</v>
      </c>
      <c r="DD95" s="1">
        <v>0</v>
      </c>
      <c r="DE95" s="3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1</v>
      </c>
      <c r="DO95" s="1">
        <v>0</v>
      </c>
      <c r="DP95" s="1">
        <v>0</v>
      </c>
      <c r="DQ95" s="1">
        <v>0</v>
      </c>
      <c r="DR95" s="1">
        <v>0</v>
      </c>
      <c r="DS95" s="3">
        <v>0</v>
      </c>
      <c r="DT95" s="3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3">
        <v>0</v>
      </c>
      <c r="EG95" s="3">
        <v>0</v>
      </c>
      <c r="EH95" s="3">
        <v>0</v>
      </c>
      <c r="EI95" s="3">
        <v>0</v>
      </c>
      <c r="EJ95" s="1">
        <v>0</v>
      </c>
      <c r="EK95" s="3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3">
        <v>0</v>
      </c>
      <c r="EX95" s="1">
        <v>0</v>
      </c>
      <c r="EY95" s="3">
        <v>0</v>
      </c>
      <c r="EZ95" s="3">
        <v>0</v>
      </c>
      <c r="FA95" s="1">
        <v>0</v>
      </c>
      <c r="FB95" s="1">
        <v>0</v>
      </c>
      <c r="FC95" s="1">
        <v>0</v>
      </c>
      <c r="FD95" s="3">
        <v>0</v>
      </c>
      <c r="FE95" s="1">
        <v>0</v>
      </c>
      <c r="FF95" s="3">
        <v>0</v>
      </c>
      <c r="FG95" s="1">
        <v>1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3">
        <v>0</v>
      </c>
      <c r="FS95" s="7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3">
        <v>0</v>
      </c>
    </row>
    <row r="96" spans="1:183" x14ac:dyDescent="0.25">
      <c r="A96" s="1">
        <v>95</v>
      </c>
      <c r="B96" s="2" t="s">
        <v>105</v>
      </c>
      <c r="C96" s="6">
        <v>3</v>
      </c>
      <c r="D96" s="1">
        <v>120</v>
      </c>
      <c r="E96" s="1">
        <v>120</v>
      </c>
      <c r="F96" s="1">
        <f t="shared" si="31"/>
        <v>0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2"/>
        <v>null</v>
      </c>
      <c r="O96" s="1" t="str">
        <f t="shared" si="33"/>
        <v>null</v>
      </c>
      <c r="P96" s="1" t="s">
        <v>36</v>
      </c>
      <c r="Q96" s="1" t="s">
        <v>36</v>
      </c>
      <c r="R96" s="1" t="s">
        <v>36</v>
      </c>
      <c r="S96" s="1" t="str">
        <f t="shared" si="34"/>
        <v>null</v>
      </c>
      <c r="T96" s="1" t="str">
        <f t="shared" si="35"/>
        <v>null</v>
      </c>
      <c r="U96" s="1" t="s">
        <v>38</v>
      </c>
      <c r="V96" s="1" t="s">
        <v>38</v>
      </c>
      <c r="W96" s="1" t="s">
        <v>36</v>
      </c>
      <c r="X96" s="1" t="str">
        <f t="shared" si="36"/>
        <v>null</v>
      </c>
      <c r="Y96" s="1" t="str">
        <f t="shared" si="37"/>
        <v>null</v>
      </c>
      <c r="Z96" s="1" t="s">
        <v>36</v>
      </c>
      <c r="AA96" s="1" t="s">
        <v>36</v>
      </c>
      <c r="AB96" s="1" t="s">
        <v>36</v>
      </c>
      <c r="AC96" s="1" t="str">
        <f t="shared" si="38"/>
        <v>null</v>
      </c>
      <c r="AD96" s="1" t="str">
        <f t="shared" si="39"/>
        <v>null</v>
      </c>
      <c r="AE96" s="1" t="s">
        <v>38</v>
      </c>
      <c r="AF96" s="1" t="s">
        <v>38</v>
      </c>
      <c r="AG96" s="1" t="s">
        <v>36</v>
      </c>
      <c r="AH96" s="1" t="str">
        <f t="shared" si="40"/>
        <v>null</v>
      </c>
      <c r="AI96" s="1" t="str">
        <f t="shared" si="41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3">
        <f t="shared" si="42"/>
        <v>6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3">
        <v>0</v>
      </c>
      <c r="BG96" s="1">
        <v>0</v>
      </c>
      <c r="BH96" s="3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3">
        <v>0</v>
      </c>
      <c r="BP96" s="1">
        <v>0</v>
      </c>
      <c r="BQ96" s="3">
        <v>0</v>
      </c>
      <c r="BR96" s="1">
        <v>0</v>
      </c>
      <c r="BS96" s="1">
        <v>0</v>
      </c>
      <c r="BT96" s="1">
        <v>0</v>
      </c>
      <c r="BU96" s="3">
        <v>0</v>
      </c>
      <c r="BV96" s="1">
        <v>0</v>
      </c>
      <c r="BW96" s="1">
        <v>0</v>
      </c>
      <c r="BX96" s="3">
        <v>0</v>
      </c>
      <c r="BY96" s="1">
        <v>0</v>
      </c>
      <c r="BZ96" s="1">
        <v>1</v>
      </c>
      <c r="CA96" s="3">
        <v>0</v>
      </c>
      <c r="CB96" s="1">
        <v>0</v>
      </c>
      <c r="CC96" s="3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1</v>
      </c>
      <c r="CM96" s="3">
        <v>0</v>
      </c>
      <c r="CN96" s="3">
        <v>0</v>
      </c>
      <c r="CO96" s="1">
        <v>0</v>
      </c>
      <c r="CP96" s="1">
        <v>0</v>
      </c>
      <c r="CQ96" s="1">
        <v>0</v>
      </c>
      <c r="CR96" s="1">
        <v>1</v>
      </c>
      <c r="CS96" s="3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3">
        <v>0</v>
      </c>
      <c r="DC96" s="1">
        <v>0</v>
      </c>
      <c r="DD96" s="1">
        <v>0</v>
      </c>
      <c r="DE96" s="3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3">
        <v>0</v>
      </c>
      <c r="DT96" s="3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1</v>
      </c>
      <c r="EE96" s="1">
        <v>0</v>
      </c>
      <c r="EF96" s="3">
        <v>0</v>
      </c>
      <c r="EG96" s="3">
        <v>0</v>
      </c>
      <c r="EH96" s="3">
        <v>0</v>
      </c>
      <c r="EI96" s="3">
        <v>0</v>
      </c>
      <c r="EJ96" s="1">
        <v>0</v>
      </c>
      <c r="EK96" s="3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1</v>
      </c>
      <c r="EX96" s="1">
        <v>0</v>
      </c>
      <c r="EY96" s="3">
        <v>0</v>
      </c>
      <c r="EZ96" s="3">
        <v>0</v>
      </c>
      <c r="FA96" s="1">
        <v>1</v>
      </c>
      <c r="FB96" s="1">
        <v>0</v>
      </c>
      <c r="FC96" s="1">
        <v>0</v>
      </c>
      <c r="FD96" s="3">
        <v>0</v>
      </c>
      <c r="FE96" s="1">
        <v>0</v>
      </c>
      <c r="FF96" s="3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3">
        <v>0</v>
      </c>
      <c r="FS96" s="7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3">
        <v>0</v>
      </c>
    </row>
    <row r="97" spans="1:183" x14ac:dyDescent="0.25">
      <c r="A97" s="1">
        <v>96</v>
      </c>
      <c r="B97" s="2" t="s">
        <v>106</v>
      </c>
      <c r="C97" s="6">
        <v>3</v>
      </c>
      <c r="D97" s="1">
        <v>60</v>
      </c>
      <c r="E97" s="1">
        <v>53</v>
      </c>
      <c r="F97" s="1">
        <f t="shared" si="31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2"/>
        <v>0.56129032258064515</v>
      </c>
      <c r="O97" s="1">
        <f t="shared" si="33"/>
        <v>-0.18283433631592241</v>
      </c>
      <c r="P97" s="1" t="s">
        <v>38</v>
      </c>
      <c r="Q97" s="1" t="s">
        <v>38</v>
      </c>
      <c r="R97" s="1">
        <v>153</v>
      </c>
      <c r="S97" s="1">
        <f t="shared" si="34"/>
        <v>0.76129032258064511</v>
      </c>
      <c r="T97" s="1">
        <f t="shared" si="35"/>
        <v>0.93323163169748813</v>
      </c>
      <c r="U97" s="1" t="s">
        <v>38</v>
      </c>
      <c r="V97" s="1" t="s">
        <v>39</v>
      </c>
      <c r="W97" s="1">
        <v>110</v>
      </c>
      <c r="X97" s="1">
        <f t="shared" si="36"/>
        <v>0.4838709677419355</v>
      </c>
      <c r="Y97" s="1">
        <f t="shared" si="37"/>
        <v>-0.61485987232111361</v>
      </c>
      <c r="Z97" s="1" t="s">
        <v>38</v>
      </c>
      <c r="AA97" s="1" t="s">
        <v>38</v>
      </c>
      <c r="AB97" s="1" t="s">
        <v>36</v>
      </c>
      <c r="AC97" s="1" t="str">
        <f t="shared" si="38"/>
        <v>null</v>
      </c>
      <c r="AD97" s="1" t="str">
        <f t="shared" si="39"/>
        <v>null</v>
      </c>
      <c r="AE97" s="1" t="s">
        <v>36</v>
      </c>
      <c r="AF97" s="1" t="s">
        <v>36</v>
      </c>
      <c r="AG97" s="1" t="s">
        <v>36</v>
      </c>
      <c r="AH97" s="1" t="str">
        <f t="shared" si="40"/>
        <v>null</v>
      </c>
      <c r="AI97" s="1" t="str">
        <f t="shared" si="41"/>
        <v>null</v>
      </c>
      <c r="AJ97" s="1" t="s">
        <v>36</v>
      </c>
      <c r="AK97" s="1" t="s">
        <v>36</v>
      </c>
      <c r="AL97" s="1">
        <f t="shared" ref="AL97:AL102" si="47">MIN(N97,S97,X97,AH97,AC97)</f>
        <v>0.4838709677419355</v>
      </c>
      <c r="AM97" s="1">
        <f t="shared" ref="AM97:AM102" si="48">AVERAGE(N97,S97,X97,AH97,AC97)</f>
        <v>0.60215053763440862</v>
      </c>
      <c r="AN97" s="1">
        <f t="shared" ref="AN97:AN102" si="49">MAX(N97,S97,X97,AH97,AC97)</f>
        <v>0.76129032258064511</v>
      </c>
      <c r="AO97" s="1">
        <f t="shared" ref="AO97:AO102" si="50">AN97-AL97</f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3">
        <f t="shared" si="42"/>
        <v>5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3">
        <v>0</v>
      </c>
      <c r="BG97" s="1">
        <v>0</v>
      </c>
      <c r="BH97" s="3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3">
        <v>0</v>
      </c>
      <c r="BP97" s="1">
        <v>1</v>
      </c>
      <c r="BQ97" s="3">
        <v>0</v>
      </c>
      <c r="BR97" s="1">
        <v>0</v>
      </c>
      <c r="BS97" s="1">
        <v>0</v>
      </c>
      <c r="BT97" s="1">
        <v>0</v>
      </c>
      <c r="BU97" s="3">
        <v>0</v>
      </c>
      <c r="BV97" s="1">
        <v>0</v>
      </c>
      <c r="BW97" s="1">
        <v>0</v>
      </c>
      <c r="BX97" s="3">
        <v>0</v>
      </c>
      <c r="BY97" s="1">
        <v>0</v>
      </c>
      <c r="BZ97" s="1">
        <v>0</v>
      </c>
      <c r="CA97" s="3">
        <v>0</v>
      </c>
      <c r="CB97" s="1">
        <v>0</v>
      </c>
      <c r="CC97" s="3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3">
        <v>0</v>
      </c>
      <c r="CM97" s="3">
        <v>0</v>
      </c>
      <c r="CN97" s="3">
        <v>0</v>
      </c>
      <c r="CO97" s="1">
        <v>0</v>
      </c>
      <c r="CP97" s="1">
        <v>0</v>
      </c>
      <c r="CQ97" s="1">
        <v>0</v>
      </c>
      <c r="CR97" s="1">
        <v>1</v>
      </c>
      <c r="CS97" s="3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3">
        <v>0</v>
      </c>
      <c r="DC97" s="1">
        <v>0</v>
      </c>
      <c r="DD97" s="1">
        <v>0</v>
      </c>
      <c r="DE97" s="3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1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3">
        <v>0</v>
      </c>
      <c r="DT97" s="3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3">
        <v>0</v>
      </c>
      <c r="EG97" s="3">
        <v>0</v>
      </c>
      <c r="EH97" s="3">
        <v>0</v>
      </c>
      <c r="EI97" s="3">
        <v>0</v>
      </c>
      <c r="EJ97" s="1">
        <v>0</v>
      </c>
      <c r="EK97" s="3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1</v>
      </c>
      <c r="ES97" s="1">
        <v>0</v>
      </c>
      <c r="ET97" s="1">
        <v>0</v>
      </c>
      <c r="EU97" s="1">
        <v>0</v>
      </c>
      <c r="EV97" s="1">
        <v>0</v>
      </c>
      <c r="EW97" s="3">
        <v>0</v>
      </c>
      <c r="EX97" s="1">
        <v>0</v>
      </c>
      <c r="EY97" s="3">
        <v>0</v>
      </c>
      <c r="EZ97" s="3">
        <v>0</v>
      </c>
      <c r="FA97" s="1">
        <v>0</v>
      </c>
      <c r="FB97" s="1">
        <v>0</v>
      </c>
      <c r="FC97" s="1">
        <v>0</v>
      </c>
      <c r="FD97" s="3">
        <v>0</v>
      </c>
      <c r="FE97" s="1">
        <v>0</v>
      </c>
      <c r="FF97" s="3">
        <v>0</v>
      </c>
      <c r="FG97" s="1">
        <v>1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3">
        <v>0</v>
      </c>
      <c r="FS97" s="7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3">
        <v>0</v>
      </c>
    </row>
    <row r="98" spans="1:183" x14ac:dyDescent="0.25">
      <c r="A98" s="1">
        <v>97</v>
      </c>
      <c r="B98" s="2" t="s">
        <v>107</v>
      </c>
      <c r="C98" s="6">
        <v>3</v>
      </c>
      <c r="D98" s="1">
        <v>120</v>
      </c>
      <c r="E98" s="1">
        <v>90</v>
      </c>
      <c r="F98" s="1">
        <f t="shared" ref="F98:F129" si="51">D98-E98</f>
        <v>30</v>
      </c>
      <c r="G98" s="1">
        <v>2.54</v>
      </c>
      <c r="H98" s="1">
        <v>7.5</v>
      </c>
      <c r="I98" s="1">
        <v>14207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ref="N98:N129" si="52">IF(M98="null", "null", (M98-$AS98)/($AT98-$AS98))</f>
        <v>0.18309859154929578</v>
      </c>
      <c r="O98" s="1">
        <f t="shared" ref="O98:O129" si="53">IF(M98="null","null",(M98-$AQ98)/$AR98)</f>
        <v>-0.69479448184257608</v>
      </c>
      <c r="P98" s="1" t="s">
        <v>38</v>
      </c>
      <c r="Q98" s="1" t="s">
        <v>38</v>
      </c>
      <c r="R98" s="1">
        <v>112</v>
      </c>
      <c r="S98" s="1">
        <f t="shared" ref="S98:S129" si="54">IF(R98="null", "null", (R98-$AS98)/($AT98-$AS98))</f>
        <v>0.31924882629107981</v>
      </c>
      <c r="T98" s="1">
        <f t="shared" ref="T98:T129" si="55">IF(R98="null","null",(R98-$AQ98)/$AR98)</f>
        <v>-5.1055185566706809E-2</v>
      </c>
      <c r="U98" s="1" t="s">
        <v>39</v>
      </c>
      <c r="V98" s="1" t="s">
        <v>39</v>
      </c>
      <c r="W98" s="1">
        <v>107</v>
      </c>
      <c r="X98" s="1">
        <f t="shared" ref="X98:X129" si="56">IF(W98="null", "null", (W98-$AS98)/($AT98-$AS98))</f>
        <v>0.29577464788732394</v>
      </c>
      <c r="Y98" s="1">
        <f t="shared" ref="Y98:Y129" si="57">IF(W98="null","null",(W98-$AQ98)/$AR98)</f>
        <v>-0.16204471940737392</v>
      </c>
      <c r="Z98" s="1" t="s">
        <v>38</v>
      </c>
      <c r="AA98" s="1" t="s">
        <v>38</v>
      </c>
      <c r="AB98" s="1" t="s">
        <v>36</v>
      </c>
      <c r="AC98" s="1" t="str">
        <f t="shared" ref="AC98:AC129" si="58">IF(AB98="null", "null", (AB98-$AS98)/($AT98-$AS98))</f>
        <v>null</v>
      </c>
      <c r="AD98" s="1" t="str">
        <f t="shared" ref="AD98:AD129" si="59">IF(AB98="null","null",(AB98-$AQ98)/$AR98)</f>
        <v>null</v>
      </c>
      <c r="AE98" s="1" t="s">
        <v>36</v>
      </c>
      <c r="AF98" s="1" t="s">
        <v>36</v>
      </c>
      <c r="AG98" s="1" t="s">
        <v>36</v>
      </c>
      <c r="AH98" s="1" t="str">
        <f t="shared" ref="AH98:AH129" si="60">IF(AG98="null", "null", (AG98-$AS98)/($AT98-$AS98))</f>
        <v>null</v>
      </c>
      <c r="AI98" s="1" t="str">
        <f t="shared" ref="AI98:AI129" si="61">IF(AG98="null","null",(AG98-$AQ98)/$AR98)</f>
        <v>null</v>
      </c>
      <c r="AJ98" s="1" t="s">
        <v>36</v>
      </c>
      <c r="AK98" s="1" t="s">
        <v>36</v>
      </c>
      <c r="AL98" s="1">
        <f t="shared" si="47"/>
        <v>0.18309859154929578</v>
      </c>
      <c r="AM98" s="1">
        <f t="shared" si="48"/>
        <v>0.26604068857589985</v>
      </c>
      <c r="AN98" s="1">
        <f t="shared" si="49"/>
        <v>0.31924882629107981</v>
      </c>
      <c r="AO98" s="1">
        <f t="shared" si="50"/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3">
        <f t="shared" si="42"/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3">
        <v>0</v>
      </c>
      <c r="BG98" s="1">
        <v>0</v>
      </c>
      <c r="BH98" s="3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3">
        <v>0</v>
      </c>
      <c r="BP98" s="1">
        <v>0</v>
      </c>
      <c r="BQ98" s="3">
        <v>0</v>
      </c>
      <c r="BR98" s="1">
        <v>0</v>
      </c>
      <c r="BS98" s="1">
        <v>0</v>
      </c>
      <c r="BT98" s="1">
        <v>0</v>
      </c>
      <c r="BU98" s="3">
        <v>0</v>
      </c>
      <c r="BV98" s="1">
        <v>0</v>
      </c>
      <c r="BW98" s="1">
        <v>0</v>
      </c>
      <c r="BX98" s="3">
        <v>0</v>
      </c>
      <c r="BY98" s="1">
        <v>0</v>
      </c>
      <c r="BZ98" s="1">
        <v>0</v>
      </c>
      <c r="CA98" s="3">
        <v>0</v>
      </c>
      <c r="CB98" s="1">
        <v>0</v>
      </c>
      <c r="CC98" s="3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3">
        <v>0</v>
      </c>
      <c r="CM98" s="3">
        <v>0</v>
      </c>
      <c r="CN98" s="3">
        <v>0</v>
      </c>
      <c r="CO98" s="1">
        <v>0</v>
      </c>
      <c r="CP98" s="1">
        <v>0</v>
      </c>
      <c r="CQ98" s="1">
        <v>0</v>
      </c>
      <c r="CR98" s="1">
        <v>0</v>
      </c>
      <c r="CS98" s="3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3">
        <v>0</v>
      </c>
      <c r="DC98" s="1">
        <v>0</v>
      </c>
      <c r="DD98" s="1">
        <v>0</v>
      </c>
      <c r="DE98" s="3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3">
        <v>0</v>
      </c>
      <c r="DT98" s="3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3">
        <v>0</v>
      </c>
      <c r="EG98" s="3">
        <v>0</v>
      </c>
      <c r="EH98" s="3">
        <v>0</v>
      </c>
      <c r="EI98" s="3">
        <v>0</v>
      </c>
      <c r="EJ98" s="1">
        <v>0</v>
      </c>
      <c r="EK98" s="3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1</v>
      </c>
      <c r="ES98" s="1">
        <v>0</v>
      </c>
      <c r="ET98" s="1">
        <v>0</v>
      </c>
      <c r="EU98" s="1">
        <v>0</v>
      </c>
      <c r="EV98" s="1">
        <v>0</v>
      </c>
      <c r="EW98" s="3">
        <v>0</v>
      </c>
      <c r="EX98" s="1">
        <v>0</v>
      </c>
      <c r="EY98" s="3">
        <v>0</v>
      </c>
      <c r="EZ98" s="3">
        <v>0</v>
      </c>
      <c r="FA98" s="1">
        <v>0</v>
      </c>
      <c r="FB98" s="1">
        <v>0</v>
      </c>
      <c r="FC98" s="1">
        <v>0</v>
      </c>
      <c r="FD98" s="3">
        <v>0</v>
      </c>
      <c r="FE98" s="1">
        <v>0</v>
      </c>
      <c r="FF98" s="3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3">
        <v>0</v>
      </c>
      <c r="FS98" s="7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3">
        <v>0</v>
      </c>
    </row>
    <row r="99" spans="1:183" x14ac:dyDescent="0.25">
      <c r="A99" s="1">
        <v>98</v>
      </c>
      <c r="B99" s="2" t="s">
        <v>108</v>
      </c>
      <c r="C99" s="6">
        <v>3</v>
      </c>
      <c r="D99" s="1">
        <v>90</v>
      </c>
      <c r="E99" s="1">
        <v>60</v>
      </c>
      <c r="F99" s="1">
        <f t="shared" si="51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52"/>
        <v>0.67532467532467533</v>
      </c>
      <c r="O99" s="1">
        <f t="shared" si="53"/>
        <v>0.69389565170124279</v>
      </c>
      <c r="P99" s="1" t="s">
        <v>38</v>
      </c>
      <c r="Q99" s="1" t="s">
        <v>38</v>
      </c>
      <c r="R99" s="1">
        <v>72</v>
      </c>
      <c r="S99" s="1">
        <f t="shared" si="54"/>
        <v>0.72727272727272729</v>
      </c>
      <c r="T99" s="1">
        <f t="shared" si="55"/>
        <v>0.9014538818288873</v>
      </c>
      <c r="U99" s="1" t="s">
        <v>38</v>
      </c>
      <c r="V99" s="1" t="s">
        <v>38</v>
      </c>
      <c r="W99" s="1">
        <v>72</v>
      </c>
      <c r="X99" s="1">
        <f t="shared" si="56"/>
        <v>0.72727272727272729</v>
      </c>
      <c r="Y99" s="1">
        <f t="shared" si="57"/>
        <v>0.9014538818288873</v>
      </c>
      <c r="Z99" s="1" t="s">
        <v>38</v>
      </c>
      <c r="AA99" s="1" t="s">
        <v>38</v>
      </c>
      <c r="AB99" s="1" t="s">
        <v>36</v>
      </c>
      <c r="AC99" s="1" t="str">
        <f t="shared" si="58"/>
        <v>null</v>
      </c>
      <c r="AD99" s="1" t="str">
        <f t="shared" si="59"/>
        <v>null</v>
      </c>
      <c r="AE99" s="1" t="s">
        <v>36</v>
      </c>
      <c r="AF99" s="1" t="s">
        <v>36</v>
      </c>
      <c r="AG99" s="1" t="s">
        <v>36</v>
      </c>
      <c r="AH99" s="1" t="str">
        <f t="shared" si="60"/>
        <v>null</v>
      </c>
      <c r="AI99" s="1" t="str">
        <f t="shared" si="61"/>
        <v>null</v>
      </c>
      <c r="AJ99" s="1" t="s">
        <v>36</v>
      </c>
      <c r="AK99" s="1" t="s">
        <v>36</v>
      </c>
      <c r="AL99" s="1">
        <f t="shared" si="47"/>
        <v>0.67532467532467533</v>
      </c>
      <c r="AM99" s="1">
        <f t="shared" si="48"/>
        <v>0.70995670995671001</v>
      </c>
      <c r="AN99" s="1">
        <f t="shared" si="49"/>
        <v>0.72727272727272729</v>
      </c>
      <c r="AO99" s="1">
        <f t="shared" si="50"/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3">
        <f t="shared" si="42"/>
        <v>7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3">
        <v>0</v>
      </c>
      <c r="BG99" s="1">
        <v>0</v>
      </c>
      <c r="BH99" s="3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3">
        <v>0</v>
      </c>
      <c r="BP99" s="1">
        <v>0</v>
      </c>
      <c r="BQ99" s="3">
        <v>0</v>
      </c>
      <c r="BR99" s="1">
        <v>0</v>
      </c>
      <c r="BS99" s="1">
        <v>0</v>
      </c>
      <c r="BT99" s="1">
        <v>0</v>
      </c>
      <c r="BU99" s="3">
        <v>0</v>
      </c>
      <c r="BV99" s="1">
        <v>0</v>
      </c>
      <c r="BW99" s="1">
        <v>0</v>
      </c>
      <c r="BX99" s="3">
        <v>0</v>
      </c>
      <c r="BY99" s="1">
        <v>0</v>
      </c>
      <c r="BZ99" s="1">
        <v>0</v>
      </c>
      <c r="CA99" s="3">
        <v>0</v>
      </c>
      <c r="CB99" s="1">
        <v>0</v>
      </c>
      <c r="CC99" s="3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3">
        <v>0</v>
      </c>
      <c r="CM99" s="3">
        <v>0</v>
      </c>
      <c r="CN99" s="3">
        <v>0</v>
      </c>
      <c r="CO99" s="1">
        <v>0</v>
      </c>
      <c r="CP99" s="1">
        <v>0</v>
      </c>
      <c r="CQ99" s="1">
        <v>0</v>
      </c>
      <c r="CR99" s="1">
        <v>1</v>
      </c>
      <c r="CS99" s="3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3">
        <v>0</v>
      </c>
      <c r="DC99" s="1">
        <v>0</v>
      </c>
      <c r="DD99" s="1">
        <v>0</v>
      </c>
      <c r="DE99" s="3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3">
        <v>0</v>
      </c>
      <c r="DT99" s="3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1</v>
      </c>
      <c r="EE99" s="1">
        <v>0</v>
      </c>
      <c r="EF99" s="3">
        <v>0</v>
      </c>
      <c r="EG99" s="3">
        <v>0</v>
      </c>
      <c r="EH99" s="3">
        <v>0</v>
      </c>
      <c r="EI99" s="3">
        <v>0</v>
      </c>
      <c r="EJ99" s="1">
        <v>0</v>
      </c>
      <c r="EK99" s="3">
        <v>0</v>
      </c>
      <c r="EL99" s="1">
        <v>0</v>
      </c>
      <c r="EM99" s="1">
        <v>0</v>
      </c>
      <c r="EN99" s="1">
        <v>0</v>
      </c>
      <c r="EO99" s="1">
        <v>1</v>
      </c>
      <c r="EP99" s="1">
        <v>0</v>
      </c>
      <c r="EQ99" s="1">
        <v>0</v>
      </c>
      <c r="ER99" s="1">
        <v>0</v>
      </c>
      <c r="ES99" s="1">
        <v>1</v>
      </c>
      <c r="ET99" s="1">
        <v>1</v>
      </c>
      <c r="EU99" s="1">
        <v>0</v>
      </c>
      <c r="EV99" s="1">
        <v>0</v>
      </c>
      <c r="EW99" s="3">
        <v>0</v>
      </c>
      <c r="EX99" s="1">
        <v>0</v>
      </c>
      <c r="EY99" s="3">
        <v>0</v>
      </c>
      <c r="EZ99" s="3">
        <v>0</v>
      </c>
      <c r="FA99" s="1">
        <v>0</v>
      </c>
      <c r="FB99" s="1">
        <v>0</v>
      </c>
      <c r="FC99" s="1">
        <v>1</v>
      </c>
      <c r="FD99" s="3">
        <v>0</v>
      </c>
      <c r="FE99" s="1">
        <v>0</v>
      </c>
      <c r="FF99" s="3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3">
        <v>0</v>
      </c>
      <c r="FS99" s="7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3">
        <v>0</v>
      </c>
    </row>
    <row r="100" spans="1:183" x14ac:dyDescent="0.25">
      <c r="A100" s="1">
        <v>99</v>
      </c>
      <c r="B100" s="2" t="s">
        <v>109</v>
      </c>
      <c r="C100" s="6">
        <v>3</v>
      </c>
      <c r="D100" s="1">
        <v>30</v>
      </c>
      <c r="E100" s="1">
        <v>25</v>
      </c>
      <c r="F100" s="1">
        <f t="shared" si="51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52"/>
        <v>0.375</v>
      </c>
      <c r="O100" s="1">
        <f t="shared" si="53"/>
        <v>-0.28312780652605918</v>
      </c>
      <c r="P100" s="1" t="s">
        <v>38</v>
      </c>
      <c r="Q100" s="1" t="s">
        <v>38</v>
      </c>
      <c r="R100" s="1" t="s">
        <v>36</v>
      </c>
      <c r="S100" s="1" t="str">
        <f t="shared" si="54"/>
        <v>null</v>
      </c>
      <c r="T100" s="1" t="str">
        <f t="shared" si="55"/>
        <v>null</v>
      </c>
      <c r="U100" s="1" t="s">
        <v>36</v>
      </c>
      <c r="V100" s="1" t="s">
        <v>36</v>
      </c>
      <c r="W100" s="1">
        <v>57</v>
      </c>
      <c r="X100" s="1">
        <f t="shared" si="56"/>
        <v>0.39285714285714285</v>
      </c>
      <c r="Y100" s="1">
        <f t="shared" si="57"/>
        <v>-0.20831165039741137</v>
      </c>
      <c r="Z100" s="1" t="s">
        <v>38</v>
      </c>
      <c r="AA100" s="1" t="s">
        <v>38</v>
      </c>
      <c r="AB100" s="1" t="s">
        <v>36</v>
      </c>
      <c r="AC100" s="1" t="str">
        <f t="shared" si="58"/>
        <v>null</v>
      </c>
      <c r="AD100" s="1" t="str">
        <f t="shared" si="59"/>
        <v>null</v>
      </c>
      <c r="AE100" s="1" t="s">
        <v>36</v>
      </c>
      <c r="AF100" s="1" t="s">
        <v>36</v>
      </c>
      <c r="AG100" s="1" t="s">
        <v>36</v>
      </c>
      <c r="AH100" s="1" t="str">
        <f t="shared" si="60"/>
        <v>null</v>
      </c>
      <c r="AI100" s="1" t="str">
        <f t="shared" si="61"/>
        <v>null</v>
      </c>
      <c r="AJ100" s="1" t="s">
        <v>36</v>
      </c>
      <c r="AK100" s="1" t="s">
        <v>36</v>
      </c>
      <c r="AL100" s="1">
        <f t="shared" si="47"/>
        <v>0.375</v>
      </c>
      <c r="AM100" s="1">
        <f t="shared" si="48"/>
        <v>0.3839285714285714</v>
      </c>
      <c r="AN100" s="1">
        <f t="shared" si="49"/>
        <v>0.39285714285714285</v>
      </c>
      <c r="AO100" s="1">
        <f t="shared" si="50"/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3">
        <f t="shared" si="42"/>
        <v>5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3">
        <v>0</v>
      </c>
      <c r="BG100" s="1">
        <v>0</v>
      </c>
      <c r="BH100" s="3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3">
        <v>0</v>
      </c>
      <c r="BP100" s="1">
        <v>1</v>
      </c>
      <c r="BQ100" s="3">
        <v>0</v>
      </c>
      <c r="BR100" s="1">
        <v>0</v>
      </c>
      <c r="BS100" s="1">
        <v>0</v>
      </c>
      <c r="BT100" s="1">
        <v>0</v>
      </c>
      <c r="BU100" s="3">
        <v>0</v>
      </c>
      <c r="BV100" s="1">
        <v>0</v>
      </c>
      <c r="BW100" s="1">
        <v>0</v>
      </c>
      <c r="BX100" s="3">
        <v>0</v>
      </c>
      <c r="BY100" s="1">
        <v>0</v>
      </c>
      <c r="BZ100" s="1">
        <v>0</v>
      </c>
      <c r="CA100" s="3">
        <v>0</v>
      </c>
      <c r="CB100" s="1">
        <v>0</v>
      </c>
      <c r="CC100" s="3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3">
        <v>0</v>
      </c>
      <c r="CM100" s="3">
        <v>0</v>
      </c>
      <c r="CN100" s="3">
        <v>0</v>
      </c>
      <c r="CO100" s="1">
        <v>0</v>
      </c>
      <c r="CP100" s="1">
        <v>0</v>
      </c>
      <c r="CQ100" s="1">
        <v>0</v>
      </c>
      <c r="CR100" s="1">
        <v>0</v>
      </c>
      <c r="CS100" s="3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3">
        <v>0</v>
      </c>
      <c r="DC100" s="1">
        <v>0</v>
      </c>
      <c r="DD100" s="1">
        <v>0</v>
      </c>
      <c r="DE100" s="3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3">
        <v>0</v>
      </c>
      <c r="DT100" s="3">
        <v>0</v>
      </c>
      <c r="DU100" s="1">
        <v>0</v>
      </c>
      <c r="DV100" s="1">
        <v>0</v>
      </c>
      <c r="DW100" s="1">
        <v>0</v>
      </c>
      <c r="DX100" s="1">
        <v>1</v>
      </c>
      <c r="DY100" s="1">
        <v>0</v>
      </c>
      <c r="DZ100" s="1">
        <v>0</v>
      </c>
      <c r="EA100" s="1">
        <v>1</v>
      </c>
      <c r="EB100" s="1">
        <v>0</v>
      </c>
      <c r="EC100" s="1">
        <v>0</v>
      </c>
      <c r="ED100" s="1">
        <v>0</v>
      </c>
      <c r="EE100" s="1">
        <v>0</v>
      </c>
      <c r="EF100" s="3">
        <v>0</v>
      </c>
      <c r="EG100" s="3">
        <v>0</v>
      </c>
      <c r="EH100" s="3">
        <v>0</v>
      </c>
      <c r="EI100" s="3">
        <v>0</v>
      </c>
      <c r="EJ100" s="1">
        <v>0</v>
      </c>
      <c r="EK100" s="3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1</v>
      </c>
      <c r="ES100" s="1">
        <v>0</v>
      </c>
      <c r="ET100" s="1">
        <v>0</v>
      </c>
      <c r="EU100" s="1">
        <v>0</v>
      </c>
      <c r="EV100" s="1">
        <v>0</v>
      </c>
      <c r="EW100" s="3">
        <v>0</v>
      </c>
      <c r="EX100" s="1">
        <v>0</v>
      </c>
      <c r="EY100" s="3">
        <v>0</v>
      </c>
      <c r="EZ100" s="3">
        <v>0</v>
      </c>
      <c r="FA100" s="1">
        <v>0</v>
      </c>
      <c r="FB100" s="1">
        <v>0</v>
      </c>
      <c r="FC100" s="1">
        <v>0</v>
      </c>
      <c r="FD100" s="3">
        <v>0</v>
      </c>
      <c r="FE100" s="1">
        <v>0</v>
      </c>
      <c r="FF100" s="3">
        <v>0</v>
      </c>
      <c r="FG100" s="1">
        <v>1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3">
        <v>0</v>
      </c>
      <c r="FS100" s="7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3">
        <v>0</v>
      </c>
    </row>
    <row r="101" spans="1:183" x14ac:dyDescent="0.25">
      <c r="A101" s="1">
        <v>100</v>
      </c>
      <c r="B101" s="2" t="s">
        <v>110</v>
      </c>
      <c r="C101" s="6">
        <v>3</v>
      </c>
      <c r="D101" s="1">
        <v>90</v>
      </c>
      <c r="E101" s="1">
        <v>70</v>
      </c>
      <c r="F101" s="1">
        <f t="shared" si="51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52"/>
        <v>0.34210526315789475</v>
      </c>
      <c r="O101" s="1">
        <f t="shared" si="53"/>
        <v>-0.21906005301786555</v>
      </c>
      <c r="P101" s="1" t="s">
        <v>38</v>
      </c>
      <c r="Q101" s="1" t="s">
        <v>38</v>
      </c>
      <c r="R101" s="1">
        <v>35</v>
      </c>
      <c r="S101" s="1">
        <f t="shared" si="54"/>
        <v>0.52631578947368418</v>
      </c>
      <c r="T101" s="1">
        <f t="shared" si="55"/>
        <v>-7.3156249048876715E-2</v>
      </c>
      <c r="U101" s="1" t="s">
        <v>38</v>
      </c>
      <c r="V101" s="1" t="s">
        <v>38</v>
      </c>
      <c r="W101" s="1">
        <v>30</v>
      </c>
      <c r="X101" s="1">
        <f t="shared" si="56"/>
        <v>0.39473684210526316</v>
      </c>
      <c r="Y101" s="1">
        <f t="shared" si="57"/>
        <v>-0.17737325188386874</v>
      </c>
      <c r="Z101" s="1" t="s">
        <v>38</v>
      </c>
      <c r="AA101" s="1" t="s">
        <v>38</v>
      </c>
      <c r="AB101" s="1" t="s">
        <v>36</v>
      </c>
      <c r="AC101" s="1" t="str">
        <f t="shared" si="58"/>
        <v>null</v>
      </c>
      <c r="AD101" s="1" t="str">
        <f t="shared" si="59"/>
        <v>null</v>
      </c>
      <c r="AE101" s="1" t="s">
        <v>36</v>
      </c>
      <c r="AF101" s="1" t="s">
        <v>36</v>
      </c>
      <c r="AG101" s="1" t="s">
        <v>36</v>
      </c>
      <c r="AH101" s="1" t="str">
        <f t="shared" si="60"/>
        <v>null</v>
      </c>
      <c r="AI101" s="1" t="str">
        <f t="shared" si="61"/>
        <v>null</v>
      </c>
      <c r="AJ101" s="1" t="s">
        <v>36</v>
      </c>
      <c r="AK101" s="1" t="s">
        <v>36</v>
      </c>
      <c r="AL101" s="1">
        <f t="shared" si="47"/>
        <v>0.34210526315789475</v>
      </c>
      <c r="AM101" s="1">
        <f t="shared" si="48"/>
        <v>0.42105263157894735</v>
      </c>
      <c r="AN101" s="1">
        <f t="shared" si="49"/>
        <v>0.52631578947368418</v>
      </c>
      <c r="AO101" s="1">
        <f t="shared" si="50"/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f t="shared" si="42"/>
        <v>4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3">
        <v>0</v>
      </c>
      <c r="BG101" s="1">
        <v>0</v>
      </c>
      <c r="BH101" s="3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3">
        <v>0</v>
      </c>
      <c r="BP101" s="3">
        <v>0</v>
      </c>
      <c r="BQ101" s="3">
        <v>0</v>
      </c>
      <c r="BR101" s="1">
        <v>0</v>
      </c>
      <c r="BS101" s="1">
        <v>0</v>
      </c>
      <c r="BT101" s="1">
        <v>0</v>
      </c>
      <c r="BU101" s="3">
        <v>0</v>
      </c>
      <c r="BV101" s="1">
        <v>0</v>
      </c>
      <c r="BW101" s="1">
        <v>0</v>
      </c>
      <c r="BX101" s="3">
        <v>0</v>
      </c>
      <c r="BY101" s="1">
        <v>0</v>
      </c>
      <c r="BZ101" s="1">
        <v>0</v>
      </c>
      <c r="CA101" s="3">
        <v>0</v>
      </c>
      <c r="CB101" s="1">
        <v>0</v>
      </c>
      <c r="CC101" s="3">
        <v>0</v>
      </c>
      <c r="CD101" s="1">
        <v>0</v>
      </c>
      <c r="CE101" s="1">
        <v>0</v>
      </c>
      <c r="CF101" s="1">
        <v>0</v>
      </c>
      <c r="CG101" s="1">
        <v>0</v>
      </c>
      <c r="CH101" s="3">
        <v>1</v>
      </c>
      <c r="CI101" s="1">
        <v>0</v>
      </c>
      <c r="CJ101" s="1">
        <v>0</v>
      </c>
      <c r="CK101" s="1">
        <v>0</v>
      </c>
      <c r="CL101" s="3">
        <v>0</v>
      </c>
      <c r="CM101" s="3">
        <v>0</v>
      </c>
      <c r="CN101" s="3">
        <v>0</v>
      </c>
      <c r="CO101" s="1">
        <v>0</v>
      </c>
      <c r="CP101" s="1">
        <v>0</v>
      </c>
      <c r="CQ101" s="1">
        <v>0</v>
      </c>
      <c r="CR101" s="1">
        <v>0</v>
      </c>
      <c r="CS101" s="3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3">
        <v>0</v>
      </c>
      <c r="DC101" s="1">
        <v>0</v>
      </c>
      <c r="DD101" s="1">
        <v>0</v>
      </c>
      <c r="DE101" s="3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3">
        <v>0</v>
      </c>
      <c r="DT101" s="3">
        <v>0</v>
      </c>
      <c r="DU101" s="1">
        <v>0</v>
      </c>
      <c r="DV101" s="1">
        <v>0</v>
      </c>
      <c r="DW101" s="1">
        <v>0</v>
      </c>
      <c r="DX101" s="3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3">
        <v>0</v>
      </c>
      <c r="EG101" s="3">
        <v>0</v>
      </c>
      <c r="EH101" s="3">
        <v>0</v>
      </c>
      <c r="EI101" s="3">
        <v>0</v>
      </c>
      <c r="EJ101" s="1">
        <v>0</v>
      </c>
      <c r="EK101" s="3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3">
        <v>0</v>
      </c>
      <c r="ES101" s="1">
        <v>0</v>
      </c>
      <c r="ET101" s="1">
        <v>0</v>
      </c>
      <c r="EU101" s="1">
        <v>0</v>
      </c>
      <c r="EV101" s="1">
        <v>0</v>
      </c>
      <c r="EW101" s="3">
        <v>1</v>
      </c>
      <c r="EX101" s="1">
        <v>0</v>
      </c>
      <c r="EY101" s="3">
        <v>0</v>
      </c>
      <c r="EZ101" s="3">
        <v>0</v>
      </c>
      <c r="FA101" s="1">
        <v>0</v>
      </c>
      <c r="FB101" s="1">
        <v>0</v>
      </c>
      <c r="FC101" s="3">
        <v>0</v>
      </c>
      <c r="FD101" s="3">
        <v>0</v>
      </c>
      <c r="FE101" s="1">
        <v>0</v>
      </c>
      <c r="FF101" s="3">
        <v>0</v>
      </c>
      <c r="FG101" s="3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3">
        <v>0</v>
      </c>
      <c r="FS101" s="7">
        <v>0</v>
      </c>
      <c r="FT101" s="1">
        <v>0</v>
      </c>
      <c r="FU101" s="3">
        <v>1</v>
      </c>
      <c r="FV101" s="1">
        <v>0</v>
      </c>
      <c r="FW101" s="1">
        <v>0</v>
      </c>
      <c r="FX101" s="1">
        <v>0</v>
      </c>
      <c r="FY101" s="3">
        <v>1</v>
      </c>
      <c r="FZ101" s="1">
        <v>0</v>
      </c>
      <c r="GA101" s="3">
        <v>0</v>
      </c>
    </row>
    <row r="102" spans="1:183" x14ac:dyDescent="0.25">
      <c r="A102" s="1">
        <v>101</v>
      </c>
      <c r="B102" s="2" t="s">
        <v>111</v>
      </c>
      <c r="C102" s="6">
        <v>3</v>
      </c>
      <c r="D102" s="1">
        <v>135</v>
      </c>
      <c r="E102" s="1">
        <v>75</v>
      </c>
      <c r="F102" s="1">
        <f t="shared" si="51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52"/>
        <v>0.3364485981308411</v>
      </c>
      <c r="O102" s="1">
        <f t="shared" si="53"/>
        <v>-0.60208512322351637</v>
      </c>
      <c r="P102" s="1" t="s">
        <v>38</v>
      </c>
      <c r="Q102" s="1" t="s">
        <v>38</v>
      </c>
      <c r="R102" s="1">
        <v>67</v>
      </c>
      <c r="S102" s="1">
        <f t="shared" si="54"/>
        <v>0.62616822429906538</v>
      </c>
      <c r="T102" s="1">
        <f t="shared" si="55"/>
        <v>1.3935051908569438</v>
      </c>
      <c r="U102" s="1" t="s">
        <v>38</v>
      </c>
      <c r="V102" s="1" t="s">
        <v>38</v>
      </c>
      <c r="W102" s="1">
        <v>50</v>
      </c>
      <c r="X102" s="1">
        <f t="shared" si="56"/>
        <v>0.46728971962616822</v>
      </c>
      <c r="Y102" s="1">
        <f t="shared" si="57"/>
        <v>0.29914921216765922</v>
      </c>
      <c r="Z102" s="1" t="s">
        <v>38</v>
      </c>
      <c r="AA102" s="1" t="s">
        <v>38</v>
      </c>
      <c r="AB102" s="1" t="s">
        <v>36</v>
      </c>
      <c r="AC102" s="1" t="str">
        <f t="shared" si="58"/>
        <v>null</v>
      </c>
      <c r="AD102" s="1" t="str">
        <f t="shared" si="59"/>
        <v>null</v>
      </c>
      <c r="AE102" s="1" t="s">
        <v>36</v>
      </c>
      <c r="AF102" s="1" t="s">
        <v>36</v>
      </c>
      <c r="AG102" s="1" t="s">
        <v>36</v>
      </c>
      <c r="AH102" s="1" t="str">
        <f t="shared" si="60"/>
        <v>null</v>
      </c>
      <c r="AI102" s="1" t="str">
        <f t="shared" si="61"/>
        <v>null</v>
      </c>
      <c r="AJ102" s="1" t="s">
        <v>36</v>
      </c>
      <c r="AK102" s="1" t="s">
        <v>36</v>
      </c>
      <c r="AL102" s="1">
        <f t="shared" si="47"/>
        <v>0.3364485981308411</v>
      </c>
      <c r="AM102" s="1">
        <f t="shared" si="48"/>
        <v>0.47663551401869159</v>
      </c>
      <c r="AN102" s="1">
        <f t="shared" si="49"/>
        <v>0.62616822429906538</v>
      </c>
      <c r="AO102" s="1">
        <f t="shared" si="50"/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3">
        <f t="shared" si="42"/>
        <v>4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3">
        <v>0</v>
      </c>
      <c r="BG102" s="1">
        <v>0</v>
      </c>
      <c r="BH102" s="3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3">
        <v>0</v>
      </c>
      <c r="BP102" s="1">
        <v>1</v>
      </c>
      <c r="BQ102" s="3">
        <v>0</v>
      </c>
      <c r="BR102" s="1">
        <v>0</v>
      </c>
      <c r="BS102" s="1">
        <v>0</v>
      </c>
      <c r="BT102" s="1">
        <v>0</v>
      </c>
      <c r="BU102" s="3">
        <v>0</v>
      </c>
      <c r="BV102" s="1">
        <v>0</v>
      </c>
      <c r="BW102" s="1">
        <v>0</v>
      </c>
      <c r="BX102" s="3">
        <v>0</v>
      </c>
      <c r="BY102" s="1">
        <v>0</v>
      </c>
      <c r="BZ102" s="1">
        <v>0</v>
      </c>
      <c r="CA102" s="3">
        <v>0</v>
      </c>
      <c r="CB102" s="1">
        <v>0</v>
      </c>
      <c r="CC102" s="3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3">
        <v>0</v>
      </c>
      <c r="CM102" s="3">
        <v>0</v>
      </c>
      <c r="CN102" s="3">
        <v>0</v>
      </c>
      <c r="CO102" s="1">
        <v>0</v>
      </c>
      <c r="CP102" s="1">
        <v>0</v>
      </c>
      <c r="CQ102" s="1">
        <v>0</v>
      </c>
      <c r="CR102" s="1">
        <v>1</v>
      </c>
      <c r="CS102" s="3">
        <v>0</v>
      </c>
      <c r="CT102" s="1">
        <v>0</v>
      </c>
      <c r="CU102" s="1">
        <v>0</v>
      </c>
      <c r="CV102" s="1">
        <v>1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3">
        <v>0</v>
      </c>
      <c r="DC102" s="1">
        <v>0</v>
      </c>
      <c r="DD102" s="1">
        <v>0</v>
      </c>
      <c r="DE102" s="3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3">
        <v>0</v>
      </c>
      <c r="DT102" s="3">
        <v>0</v>
      </c>
      <c r="DU102" s="1">
        <v>0</v>
      </c>
      <c r="DV102" s="1">
        <v>0</v>
      </c>
      <c r="DW102" s="1">
        <v>0</v>
      </c>
      <c r="DX102" s="3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3">
        <v>0</v>
      </c>
      <c r="EG102" s="3">
        <v>0</v>
      </c>
      <c r="EH102" s="3">
        <v>0</v>
      </c>
      <c r="EI102" s="3">
        <v>0</v>
      </c>
      <c r="EJ102" s="1">
        <v>0</v>
      </c>
      <c r="EK102" s="3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3">
        <v>0</v>
      </c>
      <c r="ES102" s="1">
        <v>0</v>
      </c>
      <c r="ET102" s="1">
        <v>0</v>
      </c>
      <c r="EU102" s="1">
        <v>0</v>
      </c>
      <c r="EV102" s="1">
        <v>0</v>
      </c>
      <c r="EW102" s="3">
        <v>0</v>
      </c>
      <c r="EX102" s="1">
        <v>0</v>
      </c>
      <c r="EY102" s="3">
        <v>0</v>
      </c>
      <c r="EZ102" s="3">
        <v>0</v>
      </c>
      <c r="FA102" s="1">
        <v>0</v>
      </c>
      <c r="FB102" s="1">
        <v>0</v>
      </c>
      <c r="FC102" s="1">
        <v>1</v>
      </c>
      <c r="FD102" s="3">
        <v>0</v>
      </c>
      <c r="FE102" s="1">
        <v>0</v>
      </c>
      <c r="FF102" s="3">
        <v>0</v>
      </c>
      <c r="FG102" s="3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3">
        <v>0</v>
      </c>
      <c r="FS102" s="7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3">
        <v>0</v>
      </c>
    </row>
    <row r="103" spans="1:183" x14ac:dyDescent="0.25">
      <c r="A103" s="1">
        <v>102</v>
      </c>
      <c r="B103" s="2" t="s">
        <v>112</v>
      </c>
      <c r="C103" s="6">
        <v>3</v>
      </c>
      <c r="D103" s="1">
        <v>122</v>
      </c>
      <c r="E103" s="1">
        <v>122</v>
      </c>
      <c r="F103" s="1">
        <f t="shared" si="51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52"/>
        <v>null</v>
      </c>
      <c r="O103" s="1" t="str">
        <f t="shared" si="53"/>
        <v>null</v>
      </c>
      <c r="P103" s="1" t="s">
        <v>38</v>
      </c>
      <c r="Q103" s="1" t="s">
        <v>38</v>
      </c>
      <c r="R103" s="1" t="s">
        <v>36</v>
      </c>
      <c r="S103" s="1" t="str">
        <f t="shared" si="54"/>
        <v>null</v>
      </c>
      <c r="T103" s="1" t="str">
        <f t="shared" si="55"/>
        <v>null</v>
      </c>
      <c r="U103" s="1" t="s">
        <v>36</v>
      </c>
      <c r="V103" s="1" t="s">
        <v>36</v>
      </c>
      <c r="W103" s="1" t="s">
        <v>36</v>
      </c>
      <c r="X103" s="1" t="str">
        <f t="shared" si="56"/>
        <v>null</v>
      </c>
      <c r="Y103" s="1" t="str">
        <f t="shared" si="57"/>
        <v>null</v>
      </c>
      <c r="Z103" s="1" t="s">
        <v>38</v>
      </c>
      <c r="AA103" s="1" t="s">
        <v>38</v>
      </c>
      <c r="AB103" s="1" t="s">
        <v>36</v>
      </c>
      <c r="AC103" s="1" t="str">
        <f t="shared" si="58"/>
        <v>null</v>
      </c>
      <c r="AD103" s="1" t="str">
        <f t="shared" si="59"/>
        <v>null</v>
      </c>
      <c r="AE103" s="1" t="s">
        <v>36</v>
      </c>
      <c r="AF103" s="1" t="s">
        <v>36</v>
      </c>
      <c r="AG103" s="1" t="s">
        <v>36</v>
      </c>
      <c r="AH103" s="1" t="str">
        <f t="shared" si="60"/>
        <v>null</v>
      </c>
      <c r="AI103" s="1" t="str">
        <f t="shared" si="61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3">
        <f t="shared" si="42"/>
        <v>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3">
        <v>0</v>
      </c>
      <c r="BG103" s="1">
        <v>0</v>
      </c>
      <c r="BH103" s="3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3">
        <v>0</v>
      </c>
      <c r="BP103" s="1">
        <v>0</v>
      </c>
      <c r="BQ103" s="3">
        <v>0</v>
      </c>
      <c r="BR103" s="1">
        <v>0</v>
      </c>
      <c r="BS103" s="1">
        <v>0</v>
      </c>
      <c r="BT103" s="1">
        <v>0</v>
      </c>
      <c r="BU103" s="3">
        <v>0</v>
      </c>
      <c r="BV103" s="1">
        <v>0</v>
      </c>
      <c r="BW103" s="1">
        <v>0</v>
      </c>
      <c r="BX103" s="3">
        <v>0</v>
      </c>
      <c r="BY103" s="1">
        <v>0</v>
      </c>
      <c r="BZ103" s="1">
        <v>1</v>
      </c>
      <c r="CA103" s="3">
        <v>0</v>
      </c>
      <c r="CB103" s="1">
        <v>0</v>
      </c>
      <c r="CC103" s="3">
        <v>0</v>
      </c>
      <c r="CD103" s="1">
        <v>0</v>
      </c>
      <c r="CE103" s="1">
        <v>0</v>
      </c>
      <c r="CF103" s="1">
        <v>1</v>
      </c>
      <c r="CG103" s="1">
        <v>1</v>
      </c>
      <c r="CH103" s="1">
        <v>0</v>
      </c>
      <c r="CI103" s="1">
        <v>0</v>
      </c>
      <c r="CJ103" s="1">
        <v>0</v>
      </c>
      <c r="CK103" s="1">
        <v>0</v>
      </c>
      <c r="CL103" s="1">
        <v>1</v>
      </c>
      <c r="CM103" s="3">
        <v>0</v>
      </c>
      <c r="CN103" s="3">
        <v>0</v>
      </c>
      <c r="CO103" s="1">
        <v>0</v>
      </c>
      <c r="CP103" s="1">
        <v>0</v>
      </c>
      <c r="CQ103" s="1">
        <v>0</v>
      </c>
      <c r="CR103" s="1">
        <v>0</v>
      </c>
      <c r="CS103" s="3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3">
        <v>0</v>
      </c>
      <c r="DC103" s="1">
        <v>0</v>
      </c>
      <c r="DD103" s="1">
        <v>0</v>
      </c>
      <c r="DE103" s="3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3">
        <v>0</v>
      </c>
      <c r="DT103" s="3">
        <v>0</v>
      </c>
      <c r="DU103" s="1">
        <v>0</v>
      </c>
      <c r="DV103" s="1">
        <v>0</v>
      </c>
      <c r="DW103" s="1">
        <v>0</v>
      </c>
      <c r="DX103" s="3">
        <v>0</v>
      </c>
      <c r="DY103" s="1">
        <v>0</v>
      </c>
      <c r="DZ103" s="1">
        <v>0</v>
      </c>
      <c r="EA103" s="1">
        <v>0</v>
      </c>
      <c r="EB103" s="1">
        <v>1</v>
      </c>
      <c r="EC103" s="1">
        <v>0</v>
      </c>
      <c r="ED103" s="1">
        <v>0</v>
      </c>
      <c r="EE103" s="1">
        <v>0</v>
      </c>
      <c r="EF103" s="1">
        <v>1</v>
      </c>
      <c r="EG103" s="3">
        <v>0</v>
      </c>
      <c r="EH103" s="3">
        <v>0</v>
      </c>
      <c r="EI103" s="3">
        <v>0</v>
      </c>
      <c r="EJ103" s="1">
        <v>0</v>
      </c>
      <c r="EK103" s="3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3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1</v>
      </c>
      <c r="EX103" s="1">
        <v>0</v>
      </c>
      <c r="EY103" s="3">
        <v>0</v>
      </c>
      <c r="EZ103" s="3">
        <v>0</v>
      </c>
      <c r="FA103" s="1">
        <v>0</v>
      </c>
      <c r="FB103" s="1">
        <v>0</v>
      </c>
      <c r="FC103" s="1">
        <v>0</v>
      </c>
      <c r="FD103" s="3">
        <v>0</v>
      </c>
      <c r="FE103" s="1">
        <v>0</v>
      </c>
      <c r="FF103" s="3">
        <v>0</v>
      </c>
      <c r="FG103" s="3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3">
        <v>0</v>
      </c>
      <c r="FS103" s="7">
        <v>0</v>
      </c>
      <c r="FT103" s="1">
        <v>0</v>
      </c>
      <c r="FU103" s="1">
        <v>0</v>
      </c>
      <c r="FV103" s="1">
        <v>0</v>
      </c>
      <c r="FW103" s="1">
        <v>1</v>
      </c>
      <c r="FX103" s="1">
        <v>0</v>
      </c>
      <c r="FY103" s="1">
        <v>1</v>
      </c>
      <c r="FZ103" s="1">
        <v>0</v>
      </c>
      <c r="GA103" s="3">
        <v>0</v>
      </c>
    </row>
    <row r="104" spans="1:183" s="7" customFormat="1" x14ac:dyDescent="0.25">
      <c r="A104" s="7">
        <v>103</v>
      </c>
      <c r="B104" s="8" t="s">
        <v>113</v>
      </c>
      <c r="C104" s="9">
        <v>3</v>
      </c>
      <c r="D104" s="7">
        <v>30</v>
      </c>
      <c r="E104" s="7">
        <v>20</v>
      </c>
      <c r="F104" s="7">
        <f t="shared" si="51"/>
        <v>10</v>
      </c>
      <c r="G104" s="7">
        <v>1.56</v>
      </c>
      <c r="H104" s="7">
        <v>6.1</v>
      </c>
      <c r="I104" s="7">
        <v>10867</v>
      </c>
      <c r="J104" s="7" t="s">
        <v>3</v>
      </c>
      <c r="K104" s="7" t="s">
        <v>36</v>
      </c>
      <c r="L104" s="7" t="s">
        <v>40</v>
      </c>
      <c r="M104" s="7">
        <v>15</v>
      </c>
      <c r="N104" s="7">
        <f t="shared" si="52"/>
        <v>0.36170212765957449</v>
      </c>
      <c r="O104" s="7">
        <f t="shared" si="53"/>
        <v>-0.83902850324068046</v>
      </c>
      <c r="P104" s="7" t="s">
        <v>38</v>
      </c>
      <c r="Q104" s="7" t="s">
        <v>38</v>
      </c>
      <c r="R104" s="7">
        <v>20</v>
      </c>
      <c r="S104" s="7">
        <f t="shared" si="54"/>
        <v>0.46808510638297873</v>
      </c>
      <c r="T104" s="7">
        <f t="shared" si="55"/>
        <v>-0.3064845050697822</v>
      </c>
      <c r="U104" s="7" t="s">
        <v>38</v>
      </c>
      <c r="V104" s="7" t="s">
        <v>39</v>
      </c>
      <c r="W104" s="7">
        <v>35</v>
      </c>
      <c r="X104" s="7">
        <f t="shared" si="56"/>
        <v>0.78723404255319152</v>
      </c>
      <c r="Y104" s="7">
        <f t="shared" si="57"/>
        <v>1.2911474894429125</v>
      </c>
      <c r="Z104" s="7" t="s">
        <v>38</v>
      </c>
      <c r="AA104" s="7" t="s">
        <v>38</v>
      </c>
      <c r="AB104" s="7" t="s">
        <v>36</v>
      </c>
      <c r="AC104" s="7" t="str">
        <f t="shared" si="58"/>
        <v>null</v>
      </c>
      <c r="AD104" s="7" t="str">
        <f t="shared" si="59"/>
        <v>null</v>
      </c>
      <c r="AE104" s="7" t="s">
        <v>36</v>
      </c>
      <c r="AF104" s="7" t="s">
        <v>36</v>
      </c>
      <c r="AG104" s="7" t="s">
        <v>36</v>
      </c>
      <c r="AH104" s="7" t="str">
        <f t="shared" si="60"/>
        <v>null</v>
      </c>
      <c r="AI104" s="7" t="str">
        <f t="shared" si="61"/>
        <v>null</v>
      </c>
      <c r="AJ104" s="7" t="s">
        <v>36</v>
      </c>
      <c r="AK104" s="7" t="s">
        <v>36</v>
      </c>
      <c r="AL104" s="7">
        <f>MIN(N104,S104,X104,AH104,AC104)</f>
        <v>0.36170212765957449</v>
      </c>
      <c r="AM104" s="7">
        <f>AVERAGE(N104,S104,X104,AH104,AC104)</f>
        <v>0.53900709219858156</v>
      </c>
      <c r="AN104" s="7">
        <f>MAX(N104,S104,X104,AH104,AC104)</f>
        <v>0.78723404255319152</v>
      </c>
      <c r="AO104" s="7">
        <f>AN104-AL104</f>
        <v>0.42553191489361702</v>
      </c>
      <c r="AP104" s="7" t="s">
        <v>38</v>
      </c>
      <c r="AQ104" s="7">
        <v>22.877551020408163</v>
      </c>
      <c r="AR104" s="7">
        <v>9.3888955976844084</v>
      </c>
      <c r="AS104" s="7">
        <v>-2</v>
      </c>
      <c r="AT104" s="7">
        <v>45</v>
      </c>
      <c r="AU104" s="7">
        <v>16.5</v>
      </c>
      <c r="AV104" s="7">
        <v>28.5</v>
      </c>
      <c r="AW104" s="7">
        <v>22</v>
      </c>
      <c r="AX104" s="3">
        <f t="shared" si="42"/>
        <v>3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3">
        <v>0</v>
      </c>
      <c r="BG104" s="7">
        <v>0</v>
      </c>
      <c r="BH104" s="10">
        <v>0</v>
      </c>
      <c r="BI104" s="7">
        <v>1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10">
        <v>0</v>
      </c>
      <c r="BP104" s="7">
        <v>0</v>
      </c>
      <c r="BQ104" s="10">
        <v>0</v>
      </c>
      <c r="BR104" s="7">
        <v>0</v>
      </c>
      <c r="BS104" s="7">
        <v>0</v>
      </c>
      <c r="BT104" s="1">
        <v>0</v>
      </c>
      <c r="BU104" s="10">
        <v>0</v>
      </c>
      <c r="BV104" s="7">
        <v>0</v>
      </c>
      <c r="BW104" s="7">
        <v>0</v>
      </c>
      <c r="BX104" s="10">
        <v>0</v>
      </c>
      <c r="BY104" s="7">
        <v>0</v>
      </c>
      <c r="BZ104" s="7">
        <v>0</v>
      </c>
      <c r="CA104" s="10">
        <v>0</v>
      </c>
      <c r="CB104" s="7">
        <v>0</v>
      </c>
      <c r="CC104" s="3">
        <v>0</v>
      </c>
      <c r="CD104" s="7">
        <v>0</v>
      </c>
      <c r="CE104" s="1">
        <v>0</v>
      </c>
      <c r="CF104" s="7">
        <v>0</v>
      </c>
      <c r="CG104" s="7">
        <v>0</v>
      </c>
      <c r="CH104" s="7">
        <v>0</v>
      </c>
      <c r="CI104" s="7">
        <v>0</v>
      </c>
      <c r="CJ104" s="1">
        <v>0</v>
      </c>
      <c r="CK104" s="7">
        <v>0</v>
      </c>
      <c r="CL104" s="10">
        <v>0</v>
      </c>
      <c r="CM104" s="10">
        <v>0</v>
      </c>
      <c r="CN104" s="3">
        <v>0</v>
      </c>
      <c r="CO104" s="7">
        <v>0</v>
      </c>
      <c r="CP104" s="7">
        <v>0</v>
      </c>
      <c r="CQ104" s="7">
        <v>0</v>
      </c>
      <c r="CR104" s="7">
        <v>0</v>
      </c>
      <c r="CS104" s="10">
        <v>0</v>
      </c>
      <c r="CT104" s="7">
        <v>0</v>
      </c>
      <c r="CU104" s="7">
        <v>0</v>
      </c>
      <c r="CV104" s="7">
        <v>0</v>
      </c>
      <c r="CW104" s="7">
        <v>0</v>
      </c>
      <c r="CX104" s="7">
        <v>0</v>
      </c>
      <c r="CY104" s="7">
        <v>0</v>
      </c>
      <c r="CZ104" s="7">
        <v>0</v>
      </c>
      <c r="DA104" s="1">
        <v>0</v>
      </c>
      <c r="DB104" s="10">
        <v>0</v>
      </c>
      <c r="DC104" s="7">
        <v>0</v>
      </c>
      <c r="DD104" s="7">
        <v>0</v>
      </c>
      <c r="DE104" s="10">
        <v>0</v>
      </c>
      <c r="DF104" s="7">
        <v>0</v>
      </c>
      <c r="DG104" s="7">
        <v>0</v>
      </c>
      <c r="DH104" s="7">
        <v>0</v>
      </c>
      <c r="DI104" s="7">
        <v>0</v>
      </c>
      <c r="DJ104" s="7">
        <v>0</v>
      </c>
      <c r="DK104" s="7">
        <v>0</v>
      </c>
      <c r="DL104" s="7">
        <v>0</v>
      </c>
      <c r="DM104" s="7">
        <v>1</v>
      </c>
      <c r="DN104" s="7">
        <v>0</v>
      </c>
      <c r="DO104" s="7">
        <v>0</v>
      </c>
      <c r="DP104" s="7">
        <v>0</v>
      </c>
      <c r="DQ104" s="7">
        <v>0</v>
      </c>
      <c r="DR104" s="7">
        <v>0</v>
      </c>
      <c r="DS104" s="3">
        <v>0</v>
      </c>
      <c r="DT104" s="10">
        <v>0</v>
      </c>
      <c r="DU104" s="7">
        <v>0</v>
      </c>
      <c r="DV104" s="1">
        <v>0</v>
      </c>
      <c r="DW104" s="7">
        <v>0</v>
      </c>
      <c r="DX104" s="10">
        <v>0</v>
      </c>
      <c r="DY104" s="7">
        <v>0</v>
      </c>
      <c r="DZ104" s="7">
        <v>0</v>
      </c>
      <c r="EA104" s="7">
        <v>0</v>
      </c>
      <c r="EB104" s="7">
        <v>0</v>
      </c>
      <c r="EC104" s="7">
        <v>0</v>
      </c>
      <c r="ED104" s="7">
        <v>0</v>
      </c>
      <c r="EE104" s="7">
        <v>0</v>
      </c>
      <c r="EF104" s="7">
        <v>0</v>
      </c>
      <c r="EG104" s="3">
        <v>0</v>
      </c>
      <c r="EH104" s="3">
        <v>0</v>
      </c>
      <c r="EI104" s="3">
        <v>0</v>
      </c>
      <c r="EJ104" s="7">
        <v>0</v>
      </c>
      <c r="EK104" s="10">
        <v>0</v>
      </c>
      <c r="EL104" s="7">
        <v>0</v>
      </c>
      <c r="EM104" s="7">
        <v>0</v>
      </c>
      <c r="EN104" s="7">
        <v>0</v>
      </c>
      <c r="EO104" s="7">
        <v>0</v>
      </c>
      <c r="EP104" s="7">
        <v>0</v>
      </c>
      <c r="EQ104" s="7">
        <v>0</v>
      </c>
      <c r="ER104" s="7">
        <v>1</v>
      </c>
      <c r="ES104" s="7">
        <v>0</v>
      </c>
      <c r="ET104" s="7">
        <v>0</v>
      </c>
      <c r="EU104" s="1">
        <v>0</v>
      </c>
      <c r="EV104" s="7">
        <v>0</v>
      </c>
      <c r="EW104" s="10">
        <v>0</v>
      </c>
      <c r="EX104" s="7">
        <v>0</v>
      </c>
      <c r="EY104" s="10">
        <v>0</v>
      </c>
      <c r="EZ104" s="10">
        <v>0</v>
      </c>
      <c r="FA104" s="7">
        <v>0</v>
      </c>
      <c r="FB104" s="7">
        <v>0</v>
      </c>
      <c r="FC104" s="7">
        <v>0</v>
      </c>
      <c r="FD104" s="3">
        <v>0</v>
      </c>
      <c r="FE104" s="7">
        <v>0</v>
      </c>
      <c r="FF104" s="3">
        <v>0</v>
      </c>
      <c r="FG104" s="10">
        <v>0</v>
      </c>
      <c r="FH104" s="7">
        <v>0</v>
      </c>
      <c r="FI104" s="7">
        <v>0</v>
      </c>
      <c r="FJ104" s="1">
        <v>0</v>
      </c>
      <c r="FK104" s="7">
        <v>0</v>
      </c>
      <c r="FL104" s="7">
        <v>0</v>
      </c>
      <c r="FM104" s="7">
        <v>0</v>
      </c>
      <c r="FN104" s="7">
        <v>0</v>
      </c>
      <c r="FO104" s="7">
        <v>0</v>
      </c>
      <c r="FP104" s="7">
        <v>0</v>
      </c>
      <c r="FQ104" s="7">
        <v>0</v>
      </c>
      <c r="FR104" s="10">
        <v>0</v>
      </c>
      <c r="FS104" s="7">
        <v>0</v>
      </c>
      <c r="FT104" s="7">
        <v>0</v>
      </c>
      <c r="FU104" s="7">
        <v>0</v>
      </c>
      <c r="FV104" s="7">
        <v>0</v>
      </c>
      <c r="FW104" s="7">
        <v>0</v>
      </c>
      <c r="FX104" s="7">
        <v>0</v>
      </c>
      <c r="FY104" s="7">
        <v>0</v>
      </c>
      <c r="FZ104" s="7">
        <v>0</v>
      </c>
      <c r="GA104" s="3">
        <v>0</v>
      </c>
    </row>
    <row r="105" spans="1:183" x14ac:dyDescent="0.25">
      <c r="A105" s="1">
        <v>104</v>
      </c>
      <c r="B105" s="2" t="s">
        <v>114</v>
      </c>
      <c r="C105" s="6">
        <v>3</v>
      </c>
      <c r="D105" s="1">
        <v>60</v>
      </c>
      <c r="E105" s="1">
        <v>35</v>
      </c>
      <c r="F105" s="1">
        <f t="shared" si="51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52"/>
        <v>0.2857142857142857</v>
      </c>
      <c r="O105" s="1">
        <f t="shared" si="53"/>
        <v>-0.81591590353380006</v>
      </c>
      <c r="P105" s="1" t="s">
        <v>38</v>
      </c>
      <c r="Q105" s="1" t="s">
        <v>38</v>
      </c>
      <c r="R105" s="1">
        <v>23</v>
      </c>
      <c r="S105" s="1">
        <f t="shared" si="54"/>
        <v>0.65714285714285714</v>
      </c>
      <c r="T105" s="1">
        <f t="shared" si="55"/>
        <v>0.44211257098459417</v>
      </c>
      <c r="U105" s="1" t="s">
        <v>38</v>
      </c>
      <c r="V105" s="1" t="s">
        <v>38</v>
      </c>
      <c r="W105" s="1">
        <v>33</v>
      </c>
      <c r="X105" s="1">
        <f t="shared" si="56"/>
        <v>0.94285714285714284</v>
      </c>
      <c r="Y105" s="1">
        <f t="shared" si="57"/>
        <v>1.4098267821525896</v>
      </c>
      <c r="Z105" s="1" t="s">
        <v>38</v>
      </c>
      <c r="AA105" s="1" t="s">
        <v>38</v>
      </c>
      <c r="AB105" s="1">
        <v>30</v>
      </c>
      <c r="AC105" s="1">
        <f t="shared" si="58"/>
        <v>0.8571428571428571</v>
      </c>
      <c r="AD105" s="1">
        <f t="shared" si="59"/>
        <v>1.119512518802191</v>
      </c>
      <c r="AE105" s="1" t="s">
        <v>38</v>
      </c>
      <c r="AF105" s="1" t="s">
        <v>38</v>
      </c>
      <c r="AG105" s="1" t="s">
        <v>36</v>
      </c>
      <c r="AH105" s="1" t="str">
        <f t="shared" si="60"/>
        <v>null</v>
      </c>
      <c r="AI105" s="1" t="str">
        <f t="shared" si="61"/>
        <v>null</v>
      </c>
      <c r="AJ105" s="1" t="s">
        <v>36</v>
      </c>
      <c r="AK105" s="1" t="s">
        <v>36</v>
      </c>
      <c r="AL105" s="1">
        <f>MIN(N105,S105,X105,AH105,AC105)</f>
        <v>0.2857142857142857</v>
      </c>
      <c r="AM105" s="1">
        <f>AVERAGE(N105,S105,X105,AH105,AC105)</f>
        <v>0.68571428571428572</v>
      </c>
      <c r="AN105" s="1">
        <f>MAX(N105,S105,X105,AH105,AC105)</f>
        <v>0.94285714285714284</v>
      </c>
      <c r="AO105" s="1">
        <f>AN105-AL105</f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3">
        <f t="shared" si="42"/>
        <v>7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3">
        <v>0</v>
      </c>
      <c r="BG105" s="1">
        <v>1</v>
      </c>
      <c r="BH105" s="3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3">
        <v>0</v>
      </c>
      <c r="BP105" s="1">
        <v>0</v>
      </c>
      <c r="BQ105" s="3">
        <v>0</v>
      </c>
      <c r="BR105" s="1">
        <v>0</v>
      </c>
      <c r="BS105" s="1">
        <v>0</v>
      </c>
      <c r="BT105" s="1">
        <v>0</v>
      </c>
      <c r="BU105" s="3">
        <v>0</v>
      </c>
      <c r="BV105" s="1">
        <v>0</v>
      </c>
      <c r="BW105" s="1">
        <v>0</v>
      </c>
      <c r="BX105" s="3">
        <v>0</v>
      </c>
      <c r="BY105" s="1">
        <v>0</v>
      </c>
      <c r="BZ105" s="1">
        <v>0</v>
      </c>
      <c r="CA105" s="3">
        <v>0</v>
      </c>
      <c r="CB105" s="1">
        <v>0</v>
      </c>
      <c r="CC105" s="3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3">
        <v>0</v>
      </c>
      <c r="CM105" s="3">
        <v>0</v>
      </c>
      <c r="CN105" s="3">
        <v>0</v>
      </c>
      <c r="CO105" s="1">
        <v>0</v>
      </c>
      <c r="CP105" s="1">
        <v>0</v>
      </c>
      <c r="CQ105" s="1">
        <v>0</v>
      </c>
      <c r="CR105" s="1">
        <v>1</v>
      </c>
      <c r="CS105" s="3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3">
        <v>0</v>
      </c>
      <c r="DC105" s="1">
        <v>0</v>
      </c>
      <c r="DD105" s="1">
        <v>0</v>
      </c>
      <c r="DE105" s="3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1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3">
        <v>0</v>
      </c>
      <c r="DT105" s="3">
        <v>0</v>
      </c>
      <c r="DU105" s="1">
        <v>0</v>
      </c>
      <c r="DV105" s="1">
        <v>0</v>
      </c>
      <c r="DW105" s="1">
        <v>0</v>
      </c>
      <c r="DX105" s="3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1</v>
      </c>
      <c r="ED105" s="1">
        <v>0</v>
      </c>
      <c r="EE105" s="1">
        <v>0</v>
      </c>
      <c r="EF105" s="1">
        <v>0</v>
      </c>
      <c r="EG105" s="3">
        <v>0</v>
      </c>
      <c r="EH105" s="3">
        <v>0</v>
      </c>
      <c r="EI105" s="3">
        <v>0</v>
      </c>
      <c r="EJ105" s="1">
        <v>0</v>
      </c>
      <c r="EK105" s="3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3">
        <v>0</v>
      </c>
      <c r="EX105" s="1">
        <v>0</v>
      </c>
      <c r="EY105" s="3">
        <v>0</v>
      </c>
      <c r="EZ105" s="3">
        <v>0</v>
      </c>
      <c r="FA105" s="1">
        <v>0</v>
      </c>
      <c r="FB105" s="1">
        <v>0</v>
      </c>
      <c r="FC105" s="1">
        <v>1</v>
      </c>
      <c r="FD105" s="3">
        <v>0</v>
      </c>
      <c r="FE105" s="1">
        <v>0</v>
      </c>
      <c r="FF105" s="3">
        <v>0</v>
      </c>
      <c r="FG105" s="3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3">
        <v>0</v>
      </c>
      <c r="FS105" s="7">
        <v>0</v>
      </c>
      <c r="FT105" s="1">
        <v>0</v>
      </c>
      <c r="FU105" s="1">
        <v>1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3">
        <v>0</v>
      </c>
    </row>
    <row r="106" spans="1:183" s="7" customFormat="1" x14ac:dyDescent="0.25">
      <c r="A106" s="7">
        <v>105</v>
      </c>
      <c r="B106" s="8" t="s">
        <v>115</v>
      </c>
      <c r="C106" s="9">
        <v>3</v>
      </c>
      <c r="D106" s="7">
        <v>90</v>
      </c>
      <c r="E106" s="7">
        <v>75</v>
      </c>
      <c r="F106" s="7">
        <f t="shared" si="51"/>
        <v>15</v>
      </c>
      <c r="G106" s="7">
        <v>1.6</v>
      </c>
      <c r="H106" s="7">
        <v>8.6</v>
      </c>
      <c r="I106" s="7">
        <v>12618</v>
      </c>
      <c r="J106" s="7" t="s">
        <v>3</v>
      </c>
      <c r="K106" s="7" t="s">
        <v>40</v>
      </c>
      <c r="L106" s="7" t="s">
        <v>36</v>
      </c>
      <c r="M106" s="7" t="s">
        <v>36</v>
      </c>
      <c r="N106" s="7" t="str">
        <f t="shared" si="52"/>
        <v>null</v>
      </c>
      <c r="O106" s="7" t="str">
        <f t="shared" si="53"/>
        <v>null</v>
      </c>
      <c r="P106" s="7" t="s">
        <v>38</v>
      </c>
      <c r="Q106" s="7" t="s">
        <v>38</v>
      </c>
      <c r="R106" s="7" t="s">
        <v>36</v>
      </c>
      <c r="S106" s="7" t="str">
        <f t="shared" si="54"/>
        <v>null</v>
      </c>
      <c r="T106" s="7" t="str">
        <f t="shared" si="55"/>
        <v>null</v>
      </c>
      <c r="U106" s="7" t="s">
        <v>38</v>
      </c>
      <c r="V106" s="7" t="s">
        <v>38</v>
      </c>
      <c r="W106" s="7" t="s">
        <v>36</v>
      </c>
      <c r="X106" s="7" t="str">
        <f t="shared" si="56"/>
        <v>null</v>
      </c>
      <c r="Y106" s="7" t="str">
        <f t="shared" si="57"/>
        <v>null</v>
      </c>
      <c r="Z106" s="7" t="s">
        <v>38</v>
      </c>
      <c r="AA106" s="7" t="s">
        <v>38</v>
      </c>
      <c r="AB106" s="7" t="s">
        <v>36</v>
      </c>
      <c r="AC106" s="7" t="str">
        <f t="shared" si="58"/>
        <v>null</v>
      </c>
      <c r="AD106" s="7" t="str">
        <f t="shared" si="59"/>
        <v>null</v>
      </c>
      <c r="AE106" s="7" t="s">
        <v>36</v>
      </c>
      <c r="AF106" s="7" t="s">
        <v>36</v>
      </c>
      <c r="AG106" s="7" t="s">
        <v>36</v>
      </c>
      <c r="AH106" s="7" t="str">
        <f t="shared" si="60"/>
        <v>null</v>
      </c>
      <c r="AI106" s="7" t="str">
        <f t="shared" si="61"/>
        <v>null</v>
      </c>
      <c r="AJ106" s="7" t="s">
        <v>36</v>
      </c>
      <c r="AK106" s="7" t="s">
        <v>36</v>
      </c>
      <c r="AL106" s="7" t="s">
        <v>36</v>
      </c>
      <c r="AM106" s="7" t="s">
        <v>36</v>
      </c>
      <c r="AN106" s="7" t="s">
        <v>36</v>
      </c>
      <c r="AO106" s="7" t="s">
        <v>36</v>
      </c>
      <c r="AP106" s="7" t="s">
        <v>38</v>
      </c>
      <c r="AQ106" s="7" t="s">
        <v>36</v>
      </c>
      <c r="AR106" s="7" t="s">
        <v>36</v>
      </c>
      <c r="AS106" s="7" t="s">
        <v>36</v>
      </c>
      <c r="AT106" s="7" t="s">
        <v>36</v>
      </c>
      <c r="AU106" s="7" t="s">
        <v>36</v>
      </c>
      <c r="AV106" s="7" t="s">
        <v>36</v>
      </c>
      <c r="AW106" s="7" t="s">
        <v>36</v>
      </c>
      <c r="AX106" s="3">
        <f t="shared" si="42"/>
        <v>5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3">
        <v>0</v>
      </c>
      <c r="BG106" s="7">
        <v>0</v>
      </c>
      <c r="BH106" s="10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10">
        <v>0</v>
      </c>
      <c r="BP106" s="7">
        <v>0</v>
      </c>
      <c r="BQ106" s="10">
        <v>0</v>
      </c>
      <c r="BR106" s="7">
        <v>0</v>
      </c>
      <c r="BS106" s="7">
        <v>0</v>
      </c>
      <c r="BT106" s="1">
        <v>0</v>
      </c>
      <c r="BU106" s="10">
        <v>0</v>
      </c>
      <c r="BV106" s="7">
        <v>0</v>
      </c>
      <c r="BW106" s="7">
        <v>0</v>
      </c>
      <c r="BX106" s="10">
        <v>0</v>
      </c>
      <c r="BY106" s="7">
        <v>0</v>
      </c>
      <c r="BZ106" s="7">
        <v>1</v>
      </c>
      <c r="CA106" s="7">
        <v>1</v>
      </c>
      <c r="CB106" s="7">
        <v>0</v>
      </c>
      <c r="CC106" s="3">
        <v>0</v>
      </c>
      <c r="CD106" s="7">
        <v>0</v>
      </c>
      <c r="CE106" s="1">
        <v>0</v>
      </c>
      <c r="CF106" s="7">
        <v>0</v>
      </c>
      <c r="CG106" s="7">
        <v>0</v>
      </c>
      <c r="CH106" s="7">
        <v>0</v>
      </c>
      <c r="CI106" s="7">
        <v>0</v>
      </c>
      <c r="CJ106" s="1">
        <v>0</v>
      </c>
      <c r="CK106" s="7">
        <v>0</v>
      </c>
      <c r="CL106" s="10">
        <v>0</v>
      </c>
      <c r="CM106" s="10">
        <v>0</v>
      </c>
      <c r="CN106" s="3">
        <v>0</v>
      </c>
      <c r="CO106" s="7">
        <v>0</v>
      </c>
      <c r="CP106" s="7">
        <v>0</v>
      </c>
      <c r="CQ106" s="7">
        <v>0</v>
      </c>
      <c r="CR106" s="7">
        <v>0</v>
      </c>
      <c r="CS106" s="10">
        <v>0</v>
      </c>
      <c r="CT106" s="7">
        <v>0</v>
      </c>
      <c r="CU106" s="7">
        <v>0</v>
      </c>
      <c r="CV106" s="7">
        <v>0</v>
      </c>
      <c r="CW106" s="7">
        <v>0</v>
      </c>
      <c r="CX106" s="7">
        <v>0</v>
      </c>
      <c r="CY106" s="7">
        <v>0</v>
      </c>
      <c r="CZ106" s="7">
        <v>0</v>
      </c>
      <c r="DA106" s="1">
        <v>0</v>
      </c>
      <c r="DB106" s="10">
        <v>0</v>
      </c>
      <c r="DC106" s="7">
        <v>0</v>
      </c>
      <c r="DD106" s="7">
        <v>0</v>
      </c>
      <c r="DE106" s="10">
        <v>0</v>
      </c>
      <c r="DF106" s="7">
        <v>0</v>
      </c>
      <c r="DG106" s="7">
        <v>0</v>
      </c>
      <c r="DH106" s="7">
        <v>0</v>
      </c>
      <c r="DI106" s="7">
        <v>0</v>
      </c>
      <c r="DJ106" s="7">
        <v>0</v>
      </c>
      <c r="DK106" s="7">
        <v>0</v>
      </c>
      <c r="DL106" s="7">
        <v>0</v>
      </c>
      <c r="DM106" s="7">
        <v>0</v>
      </c>
      <c r="DN106" s="7">
        <v>1</v>
      </c>
      <c r="DO106" s="7">
        <v>0</v>
      </c>
      <c r="DP106" s="7">
        <v>1</v>
      </c>
      <c r="DQ106" s="7">
        <v>0</v>
      </c>
      <c r="DR106" s="7">
        <v>0</v>
      </c>
      <c r="DS106" s="3">
        <v>0</v>
      </c>
      <c r="DT106" s="10">
        <v>0</v>
      </c>
      <c r="DU106" s="7">
        <v>0</v>
      </c>
      <c r="DV106" s="1">
        <v>0</v>
      </c>
      <c r="DW106" s="7">
        <v>0</v>
      </c>
      <c r="DX106" s="10">
        <v>0</v>
      </c>
      <c r="DY106" s="7">
        <v>0</v>
      </c>
      <c r="DZ106" s="7">
        <v>0</v>
      </c>
      <c r="EA106" s="7">
        <v>0</v>
      </c>
      <c r="EB106" s="7">
        <v>0</v>
      </c>
      <c r="EC106" s="7">
        <v>0</v>
      </c>
      <c r="ED106" s="7">
        <v>0</v>
      </c>
      <c r="EE106" s="7">
        <v>0</v>
      </c>
      <c r="EF106" s="7">
        <v>0</v>
      </c>
      <c r="EG106" s="3">
        <v>0</v>
      </c>
      <c r="EH106" s="3">
        <v>0</v>
      </c>
      <c r="EI106" s="3">
        <v>0</v>
      </c>
      <c r="EJ106" s="7">
        <v>0</v>
      </c>
      <c r="EK106" s="10">
        <v>0</v>
      </c>
      <c r="EL106" s="7">
        <v>0</v>
      </c>
      <c r="EM106" s="7">
        <v>0</v>
      </c>
      <c r="EN106" s="7">
        <v>0</v>
      </c>
      <c r="EO106" s="7">
        <v>0</v>
      </c>
      <c r="EP106" s="7">
        <v>0</v>
      </c>
      <c r="EQ106" s="7">
        <v>0</v>
      </c>
      <c r="ER106" s="7">
        <v>0</v>
      </c>
      <c r="ES106" s="7">
        <v>0</v>
      </c>
      <c r="ET106" s="7">
        <v>0</v>
      </c>
      <c r="EU106" s="1">
        <v>0</v>
      </c>
      <c r="EV106" s="7">
        <v>0</v>
      </c>
      <c r="EW106" s="10">
        <v>0</v>
      </c>
      <c r="EX106" s="7">
        <v>0</v>
      </c>
      <c r="EY106" s="10">
        <v>0</v>
      </c>
      <c r="EZ106" s="10">
        <v>0</v>
      </c>
      <c r="FA106" s="7">
        <v>1</v>
      </c>
      <c r="FB106" s="7">
        <v>0</v>
      </c>
      <c r="FC106" s="7">
        <v>0</v>
      </c>
      <c r="FD106" s="3">
        <v>0</v>
      </c>
      <c r="FE106" s="7">
        <v>0</v>
      </c>
      <c r="FF106" s="3">
        <v>0</v>
      </c>
      <c r="FG106" s="10">
        <v>0</v>
      </c>
      <c r="FH106" s="7">
        <v>0</v>
      </c>
      <c r="FI106" s="7">
        <v>0</v>
      </c>
      <c r="FJ106" s="1">
        <v>0</v>
      </c>
      <c r="FK106" s="7">
        <v>0</v>
      </c>
      <c r="FL106" s="7">
        <v>0</v>
      </c>
      <c r="FM106" s="7">
        <v>0</v>
      </c>
      <c r="FN106" s="7">
        <v>0</v>
      </c>
      <c r="FO106" s="7">
        <v>0</v>
      </c>
      <c r="FP106" s="7">
        <v>0</v>
      </c>
      <c r="FQ106" s="7">
        <v>0</v>
      </c>
      <c r="FR106" s="10">
        <v>0</v>
      </c>
      <c r="FS106" s="7">
        <v>0</v>
      </c>
      <c r="FT106" s="7">
        <v>0</v>
      </c>
      <c r="FU106" s="7">
        <v>0</v>
      </c>
      <c r="FV106" s="7">
        <v>0</v>
      </c>
      <c r="FW106" s="7">
        <v>0</v>
      </c>
      <c r="FX106" s="7">
        <v>0</v>
      </c>
      <c r="FY106" s="7">
        <v>0</v>
      </c>
      <c r="FZ106" s="7">
        <v>0</v>
      </c>
      <c r="GA106" s="3">
        <v>0</v>
      </c>
    </row>
    <row r="107" spans="1:183" s="7" customFormat="1" x14ac:dyDescent="0.25">
      <c r="A107" s="7">
        <v>106</v>
      </c>
      <c r="B107" s="8" t="s">
        <v>116</v>
      </c>
      <c r="C107" s="9">
        <v>3</v>
      </c>
      <c r="D107" s="7">
        <v>37</v>
      </c>
      <c r="E107" s="7">
        <v>37</v>
      </c>
      <c r="F107" s="7">
        <f t="shared" si="51"/>
        <v>0</v>
      </c>
      <c r="G107" s="7">
        <v>1.75</v>
      </c>
      <c r="H107" s="7">
        <v>7.1</v>
      </c>
      <c r="I107" s="7">
        <v>454</v>
      </c>
      <c r="J107" s="7" t="s">
        <v>3</v>
      </c>
      <c r="K107" s="7" t="s">
        <v>147</v>
      </c>
      <c r="L107" s="7" t="s">
        <v>147</v>
      </c>
      <c r="M107" s="7">
        <v>50</v>
      </c>
      <c r="N107" s="7">
        <f t="shared" si="52"/>
        <v>0.31034482758620691</v>
      </c>
      <c r="O107" s="7">
        <f t="shared" si="53"/>
        <v>-0.84496159990512842</v>
      </c>
      <c r="P107" s="7" t="s">
        <v>38</v>
      </c>
      <c r="Q107" s="7" t="s">
        <v>38</v>
      </c>
      <c r="R107" s="7" t="s">
        <v>36</v>
      </c>
      <c r="S107" s="7" t="str">
        <f t="shared" si="54"/>
        <v>null</v>
      </c>
      <c r="T107" s="7" t="str">
        <f t="shared" si="55"/>
        <v>null</v>
      </c>
      <c r="U107" s="7" t="s">
        <v>36</v>
      </c>
      <c r="V107" s="7" t="s">
        <v>36</v>
      </c>
      <c r="W107" s="7" t="s">
        <v>36</v>
      </c>
      <c r="X107" s="7" t="str">
        <f t="shared" si="56"/>
        <v>null</v>
      </c>
      <c r="Y107" s="7" t="str">
        <f t="shared" si="57"/>
        <v>null</v>
      </c>
      <c r="Z107" s="7" t="s">
        <v>36</v>
      </c>
      <c r="AA107" s="7" t="s">
        <v>36</v>
      </c>
      <c r="AB107" s="7">
        <v>54</v>
      </c>
      <c r="AC107" s="7">
        <f t="shared" si="58"/>
        <v>0.35632183908045978</v>
      </c>
      <c r="AD107" s="7">
        <f t="shared" si="59"/>
        <v>-0.58929999630297158</v>
      </c>
      <c r="AE107" s="7" t="s">
        <v>38</v>
      </c>
      <c r="AF107" s="7" t="s">
        <v>38</v>
      </c>
      <c r="AG107" s="7" t="s">
        <v>36</v>
      </c>
      <c r="AH107" s="7" t="str">
        <f t="shared" si="60"/>
        <v>null</v>
      </c>
      <c r="AI107" s="7" t="str">
        <f t="shared" si="61"/>
        <v>null</v>
      </c>
      <c r="AJ107" s="7" t="s">
        <v>36</v>
      </c>
      <c r="AK107" s="7" t="s">
        <v>36</v>
      </c>
      <c r="AL107" s="7">
        <f>MIN(N107,S107,X107,AH107,AC107)</f>
        <v>0.31034482758620691</v>
      </c>
      <c r="AM107" s="7">
        <f>AVERAGE(N107,S107,X107,AH107,AC107)</f>
        <v>0.33333333333333337</v>
      </c>
      <c r="AN107" s="7">
        <f>MAX(N107,S107,X107,AH107,AC107)</f>
        <v>0.35632183908045978</v>
      </c>
      <c r="AO107" s="7">
        <f>AN107-AL107</f>
        <v>4.5977011494252873E-2</v>
      </c>
      <c r="AP107" s="7" t="s">
        <v>39</v>
      </c>
      <c r="AQ107" s="7">
        <v>63.22</v>
      </c>
      <c r="AR107" s="7">
        <v>15.6456814149712</v>
      </c>
      <c r="AS107" s="7">
        <v>23</v>
      </c>
      <c r="AT107" s="7">
        <v>110</v>
      </c>
      <c r="AU107" s="7">
        <v>52.75</v>
      </c>
      <c r="AV107" s="7">
        <v>72</v>
      </c>
      <c r="AW107" s="7">
        <v>60.5</v>
      </c>
      <c r="AX107" s="3">
        <f t="shared" si="42"/>
        <v>4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3">
        <v>0</v>
      </c>
      <c r="BG107" s="7">
        <v>0</v>
      </c>
      <c r="BH107" s="10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10">
        <v>0</v>
      </c>
      <c r="BP107" s="7">
        <v>0</v>
      </c>
      <c r="BQ107" s="10">
        <v>0</v>
      </c>
      <c r="BR107" s="7">
        <v>0</v>
      </c>
      <c r="BS107" s="7">
        <v>0</v>
      </c>
      <c r="BT107" s="1">
        <v>0</v>
      </c>
      <c r="BU107" s="10">
        <v>0</v>
      </c>
      <c r="BV107" s="7">
        <v>0</v>
      </c>
      <c r="BW107" s="7">
        <v>0</v>
      </c>
      <c r="BX107" s="10">
        <v>0</v>
      </c>
      <c r="BY107" s="7">
        <v>0</v>
      </c>
      <c r="BZ107" s="7">
        <v>0</v>
      </c>
      <c r="CA107" s="10">
        <v>0</v>
      </c>
      <c r="CB107" s="7">
        <v>0</v>
      </c>
      <c r="CC107" s="3">
        <v>0</v>
      </c>
      <c r="CD107" s="7">
        <v>0</v>
      </c>
      <c r="CE107" s="1">
        <v>0</v>
      </c>
      <c r="CF107" s="7">
        <v>0</v>
      </c>
      <c r="CG107" s="7">
        <v>0</v>
      </c>
      <c r="CH107" s="7">
        <v>0</v>
      </c>
      <c r="CI107" s="7">
        <v>0</v>
      </c>
      <c r="CJ107" s="1">
        <v>0</v>
      </c>
      <c r="CK107" s="7">
        <v>0</v>
      </c>
      <c r="CL107" s="10">
        <v>0</v>
      </c>
      <c r="CM107" s="10">
        <v>0</v>
      </c>
      <c r="CN107" s="3">
        <v>0</v>
      </c>
      <c r="CO107" s="7">
        <v>0</v>
      </c>
      <c r="CP107" s="7">
        <v>0</v>
      </c>
      <c r="CQ107" s="7">
        <v>0</v>
      </c>
      <c r="CR107" s="7">
        <v>0</v>
      </c>
      <c r="CS107" s="10">
        <v>0</v>
      </c>
      <c r="CT107" s="7">
        <v>0</v>
      </c>
      <c r="CU107" s="7">
        <v>0</v>
      </c>
      <c r="CV107" s="7">
        <v>0</v>
      </c>
      <c r="CW107" s="7">
        <v>0</v>
      </c>
      <c r="CX107" s="7">
        <v>0</v>
      </c>
      <c r="CY107" s="7">
        <v>0</v>
      </c>
      <c r="CZ107" s="7">
        <v>0</v>
      </c>
      <c r="DA107" s="1">
        <v>0</v>
      </c>
      <c r="DB107" s="10">
        <v>0</v>
      </c>
      <c r="DC107" s="7">
        <v>0</v>
      </c>
      <c r="DD107" s="7">
        <v>0</v>
      </c>
      <c r="DE107" s="10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0</v>
      </c>
      <c r="DK107" s="7">
        <v>0</v>
      </c>
      <c r="DL107" s="7">
        <v>0</v>
      </c>
      <c r="DM107" s="7">
        <v>0</v>
      </c>
      <c r="DN107" s="7">
        <v>0</v>
      </c>
      <c r="DO107" s="7">
        <v>0</v>
      </c>
      <c r="DP107" s="7">
        <v>0</v>
      </c>
      <c r="DQ107" s="7">
        <v>0</v>
      </c>
      <c r="DR107" s="7">
        <v>0</v>
      </c>
      <c r="DS107" s="3">
        <v>0</v>
      </c>
      <c r="DT107" s="10">
        <v>0</v>
      </c>
      <c r="DU107" s="7">
        <v>0</v>
      </c>
      <c r="DV107" s="1">
        <v>0</v>
      </c>
      <c r="DW107" s="7">
        <v>0</v>
      </c>
      <c r="DX107" s="10">
        <v>0</v>
      </c>
      <c r="DY107" s="7">
        <v>1</v>
      </c>
      <c r="DZ107" s="7">
        <v>0</v>
      </c>
      <c r="EA107" s="7">
        <v>0</v>
      </c>
      <c r="EB107" s="7">
        <v>0</v>
      </c>
      <c r="EC107" s="7">
        <v>0</v>
      </c>
      <c r="ED107" s="7">
        <v>0</v>
      </c>
      <c r="EE107" s="7">
        <v>0</v>
      </c>
      <c r="EF107" s="7">
        <v>0</v>
      </c>
      <c r="EG107" s="3">
        <v>0</v>
      </c>
      <c r="EH107" s="3">
        <v>0</v>
      </c>
      <c r="EI107" s="3">
        <v>0</v>
      </c>
      <c r="EJ107" s="7">
        <v>0</v>
      </c>
      <c r="EK107" s="10">
        <v>0</v>
      </c>
      <c r="EL107" s="7">
        <v>0</v>
      </c>
      <c r="EM107" s="7">
        <v>0</v>
      </c>
      <c r="EN107" s="7">
        <v>0</v>
      </c>
      <c r="EO107" s="7">
        <v>0</v>
      </c>
      <c r="EP107" s="7">
        <v>0</v>
      </c>
      <c r="EQ107" s="7">
        <v>0</v>
      </c>
      <c r="ER107" s="7">
        <v>1</v>
      </c>
      <c r="ES107" s="7">
        <v>0</v>
      </c>
      <c r="ET107" s="7">
        <v>0</v>
      </c>
      <c r="EU107" s="1">
        <v>0</v>
      </c>
      <c r="EV107" s="7">
        <v>0</v>
      </c>
      <c r="EW107" s="10">
        <v>0</v>
      </c>
      <c r="EX107" s="7">
        <v>0</v>
      </c>
      <c r="EY107" s="10">
        <v>0</v>
      </c>
      <c r="EZ107" s="10">
        <v>0</v>
      </c>
      <c r="FA107" s="7">
        <v>0</v>
      </c>
      <c r="FB107" s="7">
        <v>0</v>
      </c>
      <c r="FC107" s="7">
        <v>1</v>
      </c>
      <c r="FD107" s="3">
        <v>0</v>
      </c>
      <c r="FE107" s="7">
        <v>0</v>
      </c>
      <c r="FF107" s="3">
        <v>0</v>
      </c>
      <c r="FG107" s="10">
        <v>0</v>
      </c>
      <c r="FH107" s="7">
        <v>0</v>
      </c>
      <c r="FI107" s="7">
        <v>0</v>
      </c>
      <c r="FJ107" s="1">
        <v>0</v>
      </c>
      <c r="FK107" s="7">
        <v>0</v>
      </c>
      <c r="FL107" s="7">
        <v>0</v>
      </c>
      <c r="FM107" s="7">
        <v>0</v>
      </c>
      <c r="FN107" s="7">
        <v>0</v>
      </c>
      <c r="FO107" s="7">
        <v>0</v>
      </c>
      <c r="FP107" s="7">
        <v>0</v>
      </c>
      <c r="FQ107" s="7">
        <v>0</v>
      </c>
      <c r="FR107" s="10">
        <v>0</v>
      </c>
      <c r="FS107" s="7">
        <v>0</v>
      </c>
      <c r="FT107" s="7">
        <v>0</v>
      </c>
      <c r="FU107" s="7">
        <v>0</v>
      </c>
      <c r="FV107" s="7">
        <v>0</v>
      </c>
      <c r="FW107" s="7">
        <v>1</v>
      </c>
      <c r="FX107" s="7">
        <v>0</v>
      </c>
      <c r="FY107" s="7">
        <v>0</v>
      </c>
      <c r="FZ107" s="7">
        <v>0</v>
      </c>
      <c r="GA107" s="3">
        <v>0</v>
      </c>
    </row>
    <row r="108" spans="1:183" x14ac:dyDescent="0.25">
      <c r="A108" s="1">
        <v>107</v>
      </c>
      <c r="B108" s="2" t="s">
        <v>117</v>
      </c>
      <c r="C108" s="6">
        <v>3</v>
      </c>
      <c r="D108" s="1">
        <v>120</v>
      </c>
      <c r="E108" s="1">
        <v>180</v>
      </c>
      <c r="F108" s="1">
        <f t="shared" si="51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52"/>
        <v>null</v>
      </c>
      <c r="O108" s="1" t="str">
        <f t="shared" si="53"/>
        <v>null</v>
      </c>
      <c r="P108" s="1" t="s">
        <v>38</v>
      </c>
      <c r="Q108" s="1" t="s">
        <v>38</v>
      </c>
      <c r="R108" s="1" t="s">
        <v>36</v>
      </c>
      <c r="S108" s="1" t="str">
        <f t="shared" si="54"/>
        <v>null</v>
      </c>
      <c r="T108" s="1" t="str">
        <f t="shared" si="55"/>
        <v>null</v>
      </c>
      <c r="U108" s="1" t="s">
        <v>38</v>
      </c>
      <c r="V108" s="1" t="s">
        <v>38</v>
      </c>
      <c r="W108" s="1" t="s">
        <v>36</v>
      </c>
      <c r="X108" s="1" t="str">
        <f t="shared" si="56"/>
        <v>null</v>
      </c>
      <c r="Y108" s="1" t="str">
        <f t="shared" si="57"/>
        <v>null</v>
      </c>
      <c r="Z108" s="1" t="s">
        <v>38</v>
      </c>
      <c r="AA108" s="1" t="s">
        <v>38</v>
      </c>
      <c r="AB108" s="1" t="s">
        <v>36</v>
      </c>
      <c r="AC108" s="1" t="str">
        <f t="shared" si="58"/>
        <v>null</v>
      </c>
      <c r="AD108" s="1" t="str">
        <f t="shared" si="59"/>
        <v>null</v>
      </c>
      <c r="AE108" s="1" t="s">
        <v>36</v>
      </c>
      <c r="AF108" s="1" t="s">
        <v>36</v>
      </c>
      <c r="AG108" s="1" t="s">
        <v>36</v>
      </c>
      <c r="AH108" s="1" t="str">
        <f t="shared" si="60"/>
        <v>null</v>
      </c>
      <c r="AI108" s="1" t="str">
        <f t="shared" si="61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3">
        <f t="shared" si="42"/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3">
        <v>0</v>
      </c>
      <c r="BG108" s="1">
        <v>0</v>
      </c>
      <c r="BH108" s="3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3">
        <v>0</v>
      </c>
      <c r="BP108" s="1">
        <v>0</v>
      </c>
      <c r="BQ108" s="3">
        <v>0</v>
      </c>
      <c r="BR108" s="1">
        <v>0</v>
      </c>
      <c r="BS108" s="1">
        <v>0</v>
      </c>
      <c r="BT108" s="1">
        <v>0</v>
      </c>
      <c r="BU108" s="3">
        <v>0</v>
      </c>
      <c r="BV108" s="1">
        <v>0</v>
      </c>
      <c r="BW108" s="1">
        <v>0</v>
      </c>
      <c r="BX108" s="3">
        <v>0</v>
      </c>
      <c r="BY108" s="1">
        <v>0</v>
      </c>
      <c r="BZ108" s="1">
        <v>0</v>
      </c>
      <c r="CA108" s="3">
        <v>0</v>
      </c>
      <c r="CB108" s="1">
        <v>0</v>
      </c>
      <c r="CC108" s="3">
        <v>0</v>
      </c>
      <c r="CD108" s="1">
        <v>0</v>
      </c>
      <c r="CE108" s="1">
        <v>0</v>
      </c>
      <c r="CF108" s="1">
        <v>1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1</v>
      </c>
      <c r="CM108" s="3">
        <v>0</v>
      </c>
      <c r="CN108" s="3">
        <v>0</v>
      </c>
      <c r="CO108" s="1">
        <v>0</v>
      </c>
      <c r="CP108" s="1">
        <v>0</v>
      </c>
      <c r="CQ108" s="1">
        <v>0</v>
      </c>
      <c r="CR108" s="1">
        <v>0</v>
      </c>
      <c r="CS108" s="3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3">
        <v>0</v>
      </c>
      <c r="DC108" s="1">
        <v>0</v>
      </c>
      <c r="DD108" s="1">
        <v>0</v>
      </c>
      <c r="DE108" s="3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1</v>
      </c>
      <c r="DS108" s="3">
        <v>0</v>
      </c>
      <c r="DT108" s="3">
        <v>0</v>
      </c>
      <c r="DU108" s="1">
        <v>0</v>
      </c>
      <c r="DV108" s="1">
        <v>0</v>
      </c>
      <c r="DW108" s="1">
        <v>0</v>
      </c>
      <c r="DX108" s="3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3">
        <v>0</v>
      </c>
      <c r="EH108" s="3">
        <v>0</v>
      </c>
      <c r="EI108" s="3">
        <v>0</v>
      </c>
      <c r="EJ108" s="1">
        <v>0</v>
      </c>
      <c r="EK108" s="3">
        <v>0</v>
      </c>
      <c r="EL108" s="1">
        <v>1</v>
      </c>
      <c r="EM108" s="1">
        <v>0</v>
      </c>
      <c r="EN108" s="1">
        <v>0</v>
      </c>
      <c r="EO108" s="1">
        <v>0</v>
      </c>
      <c r="EP108" s="1">
        <v>0</v>
      </c>
      <c r="EQ108" s="1">
        <v>1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3">
        <v>0</v>
      </c>
      <c r="EX108" s="1">
        <v>1</v>
      </c>
      <c r="EY108" s="3">
        <v>0</v>
      </c>
      <c r="EZ108" s="3">
        <v>0</v>
      </c>
      <c r="FA108" s="1">
        <v>1</v>
      </c>
      <c r="FB108" s="1">
        <v>0</v>
      </c>
      <c r="FC108" s="3">
        <v>0</v>
      </c>
      <c r="FD108" s="3">
        <v>0</v>
      </c>
      <c r="FE108" s="1">
        <v>0</v>
      </c>
      <c r="FF108" s="3">
        <v>0</v>
      </c>
      <c r="FG108" s="3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3">
        <v>0</v>
      </c>
      <c r="FS108" s="7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1</v>
      </c>
      <c r="FZ108" s="1">
        <v>0</v>
      </c>
      <c r="GA108" s="3">
        <v>0</v>
      </c>
    </row>
    <row r="109" spans="1:183" x14ac:dyDescent="0.25">
      <c r="A109" s="1">
        <v>108</v>
      </c>
      <c r="B109" s="2" t="s">
        <v>118</v>
      </c>
      <c r="C109" s="6">
        <v>3</v>
      </c>
      <c r="D109" s="1">
        <v>75</v>
      </c>
      <c r="E109" s="1">
        <v>45</v>
      </c>
      <c r="F109" s="1">
        <f t="shared" si="51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52"/>
        <v>null</v>
      </c>
      <c r="O109" s="1" t="str">
        <f t="shared" si="53"/>
        <v>null</v>
      </c>
      <c r="P109" s="1" t="s">
        <v>38</v>
      </c>
      <c r="Q109" s="1" t="s">
        <v>38</v>
      </c>
      <c r="R109" s="1" t="s">
        <v>36</v>
      </c>
      <c r="S109" s="1" t="str">
        <f t="shared" si="54"/>
        <v>null</v>
      </c>
      <c r="T109" s="1" t="str">
        <f t="shared" si="55"/>
        <v>null</v>
      </c>
      <c r="U109" s="1" t="s">
        <v>38</v>
      </c>
      <c r="V109" s="1" t="s">
        <v>38</v>
      </c>
      <c r="W109" s="1" t="s">
        <v>36</v>
      </c>
      <c r="X109" s="1" t="str">
        <f t="shared" si="56"/>
        <v>null</v>
      </c>
      <c r="Y109" s="1" t="str">
        <f t="shared" si="57"/>
        <v>null</v>
      </c>
      <c r="Z109" s="1" t="s">
        <v>38</v>
      </c>
      <c r="AA109" s="1" t="s">
        <v>38</v>
      </c>
      <c r="AB109" s="1" t="s">
        <v>36</v>
      </c>
      <c r="AC109" s="1" t="str">
        <f t="shared" si="58"/>
        <v>null</v>
      </c>
      <c r="AD109" s="1" t="str">
        <f t="shared" si="59"/>
        <v>null</v>
      </c>
      <c r="AE109" s="1" t="s">
        <v>36</v>
      </c>
      <c r="AF109" s="1" t="s">
        <v>36</v>
      </c>
      <c r="AG109" s="1" t="s">
        <v>36</v>
      </c>
      <c r="AH109" s="1" t="str">
        <f t="shared" si="60"/>
        <v>null</v>
      </c>
      <c r="AI109" s="1" t="str">
        <f t="shared" si="61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3">
        <f t="shared" si="42"/>
        <v>5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3">
        <v>0</v>
      </c>
      <c r="BG109" s="1">
        <v>0</v>
      </c>
      <c r="BH109" s="3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3">
        <v>0</v>
      </c>
      <c r="BP109" s="1">
        <v>0</v>
      </c>
      <c r="BQ109" s="3">
        <v>0</v>
      </c>
      <c r="BR109" s="1">
        <v>0</v>
      </c>
      <c r="BS109" s="1">
        <v>0</v>
      </c>
      <c r="BT109" s="1">
        <v>0</v>
      </c>
      <c r="BU109" s="3">
        <v>0</v>
      </c>
      <c r="BV109" s="1">
        <v>0</v>
      </c>
      <c r="BW109" s="1">
        <v>0</v>
      </c>
      <c r="BX109" s="3">
        <v>0</v>
      </c>
      <c r="BY109" s="1">
        <v>0</v>
      </c>
      <c r="BZ109" s="1">
        <v>0</v>
      </c>
      <c r="CA109" s="3">
        <v>0</v>
      </c>
      <c r="CB109" s="1">
        <v>1</v>
      </c>
      <c r="CC109" s="3">
        <v>0</v>
      </c>
      <c r="CD109" s="1">
        <v>0</v>
      </c>
      <c r="CE109" s="1">
        <v>0</v>
      </c>
      <c r="CF109" s="1">
        <v>1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3">
        <v>0</v>
      </c>
      <c r="CN109" s="3">
        <v>0</v>
      </c>
      <c r="CO109" s="1">
        <v>0</v>
      </c>
      <c r="CP109" s="1">
        <v>0</v>
      </c>
      <c r="CQ109" s="1">
        <v>0</v>
      </c>
      <c r="CR109" s="1">
        <v>0</v>
      </c>
      <c r="CS109" s="3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3">
        <v>0</v>
      </c>
      <c r="DC109" s="1">
        <v>0</v>
      </c>
      <c r="DD109" s="1">
        <v>0</v>
      </c>
      <c r="DE109" s="3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3">
        <v>0</v>
      </c>
      <c r="DT109" s="3">
        <v>0</v>
      </c>
      <c r="DU109" s="1">
        <v>0</v>
      </c>
      <c r="DV109" s="1">
        <v>0</v>
      </c>
      <c r="DW109" s="1">
        <v>0</v>
      </c>
      <c r="DX109" s="3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1</v>
      </c>
      <c r="EE109" s="1">
        <v>1</v>
      </c>
      <c r="EF109" s="1">
        <v>0</v>
      </c>
      <c r="EG109" s="3">
        <v>0</v>
      </c>
      <c r="EH109" s="3">
        <v>0</v>
      </c>
      <c r="EI109" s="3">
        <v>0</v>
      </c>
      <c r="EJ109" s="1">
        <v>0</v>
      </c>
      <c r="EK109" s="3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3">
        <v>0</v>
      </c>
      <c r="EX109" s="1">
        <v>0</v>
      </c>
      <c r="EY109" s="3">
        <v>0</v>
      </c>
      <c r="EZ109" s="3">
        <v>0</v>
      </c>
      <c r="FA109" s="3">
        <v>0</v>
      </c>
      <c r="FB109" s="1">
        <v>0</v>
      </c>
      <c r="FC109" s="3">
        <v>0</v>
      </c>
      <c r="FD109" s="3">
        <v>0</v>
      </c>
      <c r="FE109" s="1">
        <v>0</v>
      </c>
      <c r="FF109" s="3">
        <v>0</v>
      </c>
      <c r="FG109" s="3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3">
        <v>0</v>
      </c>
      <c r="FS109" s="7">
        <v>0</v>
      </c>
      <c r="FT109" s="1">
        <v>0</v>
      </c>
      <c r="FU109" s="1">
        <v>0</v>
      </c>
      <c r="FV109" s="1">
        <v>0</v>
      </c>
      <c r="FW109" s="1">
        <v>1</v>
      </c>
      <c r="FX109" s="1">
        <v>0</v>
      </c>
      <c r="FY109" s="1">
        <v>0</v>
      </c>
      <c r="FZ109" s="1">
        <v>0</v>
      </c>
      <c r="GA109" s="3">
        <v>0</v>
      </c>
    </row>
    <row r="110" spans="1:183" x14ac:dyDescent="0.25">
      <c r="A110" s="1">
        <v>109</v>
      </c>
      <c r="B110" s="2" t="s">
        <v>119</v>
      </c>
      <c r="C110" s="6">
        <v>3</v>
      </c>
      <c r="D110" s="1">
        <v>30</v>
      </c>
      <c r="E110" s="1">
        <v>20</v>
      </c>
      <c r="F110" s="1">
        <f t="shared" si="51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52"/>
        <v>0.67741935483870963</v>
      </c>
      <c r="O110" s="1">
        <f t="shared" si="53"/>
        <v>0.6130004612511053</v>
      </c>
      <c r="P110" s="1" t="s">
        <v>38</v>
      </c>
      <c r="Q110" s="1" t="s">
        <v>38</v>
      </c>
      <c r="R110" s="1" t="s">
        <v>36</v>
      </c>
      <c r="S110" s="1" t="str">
        <f t="shared" si="54"/>
        <v>null</v>
      </c>
      <c r="T110" s="1" t="str">
        <f t="shared" si="55"/>
        <v>null</v>
      </c>
      <c r="U110" s="1" t="s">
        <v>36</v>
      </c>
      <c r="V110" s="1" t="s">
        <v>36</v>
      </c>
      <c r="W110" s="1">
        <v>13</v>
      </c>
      <c r="X110" s="1">
        <f t="shared" si="56"/>
        <v>0.41935483870967744</v>
      </c>
      <c r="Y110" s="1">
        <f t="shared" si="57"/>
        <v>-0.35265277500546222</v>
      </c>
      <c r="Z110" s="1" t="s">
        <v>38</v>
      </c>
      <c r="AA110" s="1" t="s">
        <v>38</v>
      </c>
      <c r="AB110" s="1" t="s">
        <v>36</v>
      </c>
      <c r="AC110" s="1" t="str">
        <f t="shared" si="58"/>
        <v>null</v>
      </c>
      <c r="AD110" s="1" t="str">
        <f t="shared" si="59"/>
        <v>null</v>
      </c>
      <c r="AE110" s="1" t="s">
        <v>36</v>
      </c>
      <c r="AF110" s="1" t="s">
        <v>36</v>
      </c>
      <c r="AG110" s="1">
        <v>12</v>
      </c>
      <c r="AH110" s="1">
        <f t="shared" si="60"/>
        <v>0.38709677419354838</v>
      </c>
      <c r="AI110" s="1">
        <f t="shared" si="61"/>
        <v>-0.47335942953753313</v>
      </c>
      <c r="AJ110" s="1" t="s">
        <v>38</v>
      </c>
      <c r="AK110" s="1" t="s">
        <v>38</v>
      </c>
      <c r="AL110" s="1">
        <f>MIN(N110,S110,X110,AH110,AC110)</f>
        <v>0.38709677419354838</v>
      </c>
      <c r="AM110" s="1">
        <f>AVERAGE(N110,S110,X110,AH110,AC110)</f>
        <v>0.4946236559139785</v>
      </c>
      <c r="AN110" s="1">
        <f>MAX(N110,S110,X110,AH110,AC110)</f>
        <v>0.67741935483870963</v>
      </c>
      <c r="AO110" s="1">
        <f>AN110-AL110</f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3">
        <f t="shared" si="42"/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3">
        <v>0</v>
      </c>
      <c r="BG110" s="1">
        <v>0</v>
      </c>
      <c r="BH110" s="3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3">
        <v>0</v>
      </c>
      <c r="BP110" s="1">
        <v>0</v>
      </c>
      <c r="BQ110" s="3">
        <v>0</v>
      </c>
      <c r="BR110" s="1">
        <v>0</v>
      </c>
      <c r="BS110" s="1">
        <v>0</v>
      </c>
      <c r="BT110" s="1">
        <v>0</v>
      </c>
      <c r="BU110" s="3">
        <v>0</v>
      </c>
      <c r="BV110" s="1">
        <v>0</v>
      </c>
      <c r="BW110" s="1">
        <v>0</v>
      </c>
      <c r="BX110" s="3">
        <v>0</v>
      </c>
      <c r="BY110" s="1">
        <v>0</v>
      </c>
      <c r="BZ110" s="1">
        <v>0</v>
      </c>
      <c r="CA110" s="3">
        <v>0</v>
      </c>
      <c r="CB110" s="3">
        <v>0</v>
      </c>
      <c r="CC110" s="3">
        <v>0</v>
      </c>
      <c r="CD110" s="1">
        <v>0</v>
      </c>
      <c r="CE110" s="1">
        <v>0</v>
      </c>
      <c r="CF110" s="3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3">
        <v>0</v>
      </c>
      <c r="CN110" s="3">
        <v>0</v>
      </c>
      <c r="CO110" s="1">
        <v>0</v>
      </c>
      <c r="CP110" s="1">
        <v>0</v>
      </c>
      <c r="CQ110" s="1">
        <v>0</v>
      </c>
      <c r="CR110" s="1">
        <v>0</v>
      </c>
      <c r="CS110" s="3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3">
        <v>0</v>
      </c>
      <c r="DC110" s="1">
        <v>0</v>
      </c>
      <c r="DD110" s="1">
        <v>0</v>
      </c>
      <c r="DE110" s="3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3">
        <v>0</v>
      </c>
      <c r="DT110" s="3">
        <v>0</v>
      </c>
      <c r="DU110" s="1">
        <v>0</v>
      </c>
      <c r="DV110" s="1">
        <v>0</v>
      </c>
      <c r="DW110" s="1">
        <v>0</v>
      </c>
      <c r="DX110" s="3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3">
        <v>0</v>
      </c>
      <c r="EE110" s="1">
        <v>0</v>
      </c>
      <c r="EF110" s="1">
        <v>0</v>
      </c>
      <c r="EG110" s="3">
        <v>0</v>
      </c>
      <c r="EH110" s="3">
        <v>0</v>
      </c>
      <c r="EI110" s="3">
        <v>0</v>
      </c>
      <c r="EJ110" s="1">
        <v>0</v>
      </c>
      <c r="EK110" s="3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3">
        <v>0</v>
      </c>
      <c r="EX110" s="1">
        <v>0</v>
      </c>
      <c r="EY110" s="3">
        <v>0</v>
      </c>
      <c r="EZ110" s="3">
        <v>0</v>
      </c>
      <c r="FA110" s="3">
        <v>0</v>
      </c>
      <c r="FB110" s="1">
        <v>0</v>
      </c>
      <c r="FC110" s="3">
        <v>0</v>
      </c>
      <c r="FD110" s="3">
        <v>0</v>
      </c>
      <c r="FE110" s="1">
        <v>0</v>
      </c>
      <c r="FF110" s="3">
        <v>0</v>
      </c>
      <c r="FG110" s="3">
        <v>0</v>
      </c>
      <c r="FH110" s="1">
        <v>0</v>
      </c>
      <c r="FI110" s="1">
        <v>0</v>
      </c>
      <c r="FJ110" s="1">
        <v>0</v>
      </c>
      <c r="FK110" s="1">
        <v>0</v>
      </c>
      <c r="FL110" s="3">
        <v>1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3">
        <v>0</v>
      </c>
      <c r="FS110" s="7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3">
        <v>0</v>
      </c>
    </row>
    <row r="111" spans="1:183" x14ac:dyDescent="0.25">
      <c r="A111" s="1">
        <v>110</v>
      </c>
      <c r="B111" s="2" t="s">
        <v>120</v>
      </c>
      <c r="C111" s="6">
        <v>3</v>
      </c>
      <c r="D111" s="1">
        <v>70</v>
      </c>
      <c r="E111" s="1">
        <v>37</v>
      </c>
      <c r="F111" s="1">
        <f t="shared" si="51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52"/>
        <v>null</v>
      </c>
      <c r="O111" s="1" t="str">
        <f t="shared" si="53"/>
        <v>null</v>
      </c>
      <c r="P111" s="1" t="s">
        <v>39</v>
      </c>
      <c r="Q111" s="1" t="s">
        <v>39</v>
      </c>
      <c r="R111" s="1" t="s">
        <v>36</v>
      </c>
      <c r="S111" s="1" t="str">
        <f t="shared" si="54"/>
        <v>null</v>
      </c>
      <c r="T111" s="1" t="str">
        <f t="shared" si="55"/>
        <v>null</v>
      </c>
      <c r="U111" s="1" t="s">
        <v>39</v>
      </c>
      <c r="V111" s="1" t="s">
        <v>39</v>
      </c>
      <c r="W111" s="1" t="s">
        <v>36</v>
      </c>
      <c r="X111" s="1" t="str">
        <f t="shared" si="56"/>
        <v>null</v>
      </c>
      <c r="Y111" s="1" t="str">
        <f t="shared" si="57"/>
        <v>null</v>
      </c>
      <c r="Z111" s="1" t="s">
        <v>39</v>
      </c>
      <c r="AA111" s="1" t="s">
        <v>39</v>
      </c>
      <c r="AB111" s="1" t="s">
        <v>36</v>
      </c>
      <c r="AC111" s="1" t="str">
        <f t="shared" si="58"/>
        <v>null</v>
      </c>
      <c r="AD111" s="1" t="str">
        <f t="shared" si="59"/>
        <v>null</v>
      </c>
      <c r="AE111" s="1" t="s">
        <v>36</v>
      </c>
      <c r="AF111" s="1" t="s">
        <v>36</v>
      </c>
      <c r="AG111" s="1" t="s">
        <v>36</v>
      </c>
      <c r="AH111" s="1" t="str">
        <f t="shared" si="60"/>
        <v>null</v>
      </c>
      <c r="AI111" s="1" t="str">
        <f t="shared" si="61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3">
        <f t="shared" si="42"/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3">
        <v>0</v>
      </c>
      <c r="BG111" s="1">
        <v>0</v>
      </c>
      <c r="BH111" s="3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3">
        <v>0</v>
      </c>
      <c r="BP111" s="1">
        <v>0</v>
      </c>
      <c r="BQ111" s="3">
        <v>0</v>
      </c>
      <c r="BR111" s="1">
        <v>0</v>
      </c>
      <c r="BS111" s="1">
        <v>0</v>
      </c>
      <c r="BT111" s="1">
        <v>0</v>
      </c>
      <c r="BU111" s="3">
        <v>0</v>
      </c>
      <c r="BV111" s="1">
        <v>0</v>
      </c>
      <c r="BW111" s="1">
        <v>0</v>
      </c>
      <c r="BX111" s="3">
        <v>0</v>
      </c>
      <c r="BY111" s="1">
        <v>0</v>
      </c>
      <c r="BZ111" s="1">
        <v>0</v>
      </c>
      <c r="CA111" s="3">
        <v>0</v>
      </c>
      <c r="CB111" s="1">
        <v>1</v>
      </c>
      <c r="CC111" s="3">
        <v>0</v>
      </c>
      <c r="CD111" s="1">
        <v>0</v>
      </c>
      <c r="CE111" s="1">
        <v>0</v>
      </c>
      <c r="CF111" s="3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3">
        <v>0</v>
      </c>
      <c r="CN111" s="3">
        <v>0</v>
      </c>
      <c r="CO111" s="1">
        <v>0</v>
      </c>
      <c r="CP111" s="1">
        <v>0</v>
      </c>
      <c r="CQ111" s="1">
        <v>0</v>
      </c>
      <c r="CR111" s="1">
        <v>1</v>
      </c>
      <c r="CS111" s="3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3">
        <v>0</v>
      </c>
      <c r="DC111" s="1">
        <v>0</v>
      </c>
      <c r="DD111" s="1">
        <v>0</v>
      </c>
      <c r="DE111" s="3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3">
        <v>0</v>
      </c>
      <c r="DT111" s="3">
        <v>0</v>
      </c>
      <c r="DU111" s="1">
        <v>0</v>
      </c>
      <c r="DV111" s="1">
        <v>0</v>
      </c>
      <c r="DW111" s="1">
        <v>0</v>
      </c>
      <c r="DX111" s="3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3">
        <v>0</v>
      </c>
      <c r="EE111" s="1">
        <v>0</v>
      </c>
      <c r="EF111" s="1">
        <v>0</v>
      </c>
      <c r="EG111" s="3">
        <v>0</v>
      </c>
      <c r="EH111" s="3">
        <v>0</v>
      </c>
      <c r="EI111" s="3">
        <v>0</v>
      </c>
      <c r="EJ111" s="1">
        <v>0</v>
      </c>
      <c r="EK111" s="3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1</v>
      </c>
      <c r="ET111" s="1">
        <v>0</v>
      </c>
      <c r="EU111" s="1">
        <v>0</v>
      </c>
      <c r="EV111" s="1">
        <v>0</v>
      </c>
      <c r="EW111" s="3">
        <v>0</v>
      </c>
      <c r="EX111" s="1">
        <v>0</v>
      </c>
      <c r="EY111" s="3">
        <v>0</v>
      </c>
      <c r="EZ111" s="3">
        <v>0</v>
      </c>
      <c r="FA111" s="3">
        <v>0</v>
      </c>
      <c r="FB111" s="1">
        <v>0</v>
      </c>
      <c r="FC111" s="3">
        <v>0</v>
      </c>
      <c r="FD111" s="3">
        <v>0</v>
      </c>
      <c r="FE111" s="1">
        <v>1</v>
      </c>
      <c r="FF111" s="3">
        <v>0</v>
      </c>
      <c r="FG111" s="3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3">
        <v>0</v>
      </c>
      <c r="FS111" s="7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3">
        <v>0</v>
      </c>
    </row>
    <row r="112" spans="1:183" x14ac:dyDescent="0.25">
      <c r="A112" s="1">
        <v>111</v>
      </c>
      <c r="B112" s="2" t="s">
        <v>121</v>
      </c>
      <c r="C112" s="6">
        <v>3</v>
      </c>
      <c r="D112" s="1">
        <v>105</v>
      </c>
      <c r="E112" s="1">
        <v>75</v>
      </c>
      <c r="F112" s="1">
        <f t="shared" si="51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52"/>
        <v>0.234375</v>
      </c>
      <c r="O112" s="1">
        <f t="shared" si="53"/>
        <v>-1.4279481792364763</v>
      </c>
      <c r="P112" s="1" t="s">
        <v>38</v>
      </c>
      <c r="Q112" s="1" t="s">
        <v>39</v>
      </c>
      <c r="R112" s="1">
        <v>17</v>
      </c>
      <c r="S112" s="1">
        <f t="shared" si="54"/>
        <v>0.1875</v>
      </c>
      <c r="T112" s="1">
        <f t="shared" si="55"/>
        <v>-1.6366168243398009</v>
      </c>
      <c r="U112" s="1" t="s">
        <v>38</v>
      </c>
      <c r="V112" s="1" t="s">
        <v>39</v>
      </c>
      <c r="W112" s="1">
        <v>11</v>
      </c>
      <c r="X112" s="1">
        <f t="shared" si="56"/>
        <v>9.375E-2</v>
      </c>
      <c r="Y112" s="1">
        <f t="shared" si="57"/>
        <v>-2.0539541145464502</v>
      </c>
      <c r="Z112" s="1" t="s">
        <v>38</v>
      </c>
      <c r="AA112" s="1" t="s">
        <v>38</v>
      </c>
      <c r="AB112" s="1" t="s">
        <v>36</v>
      </c>
      <c r="AC112" s="1" t="str">
        <f t="shared" si="58"/>
        <v>null</v>
      </c>
      <c r="AD112" s="1" t="str">
        <f t="shared" si="59"/>
        <v>null</v>
      </c>
      <c r="AE112" s="1" t="s">
        <v>36</v>
      </c>
      <c r="AF112" s="1" t="s">
        <v>36</v>
      </c>
      <c r="AG112" s="1" t="s">
        <v>36</v>
      </c>
      <c r="AH112" s="1" t="str">
        <f t="shared" si="60"/>
        <v>null</v>
      </c>
      <c r="AI112" s="1" t="str">
        <f t="shared" si="61"/>
        <v>null</v>
      </c>
      <c r="AJ112" s="1" t="s">
        <v>36</v>
      </c>
      <c r="AK112" s="1" t="s">
        <v>36</v>
      </c>
      <c r="AL112" s="1">
        <f t="shared" ref="AL112:AL119" si="62">MIN(N112,S112,X112,AH112,AC112)</f>
        <v>9.375E-2</v>
      </c>
      <c r="AM112" s="1">
        <f t="shared" ref="AM112:AM119" si="63">AVERAGE(N112,S112,X112,AH112,AC112)</f>
        <v>0.171875</v>
      </c>
      <c r="AN112" s="1">
        <f t="shared" ref="AN112:AN119" si="64">MAX(N112,S112,X112,AH112,AC112)</f>
        <v>0.234375</v>
      </c>
      <c r="AO112" s="1">
        <f t="shared" ref="AO112:AO119" si="65">AN112-AL112</f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3">
        <f t="shared" si="42"/>
        <v>6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3">
        <v>0</v>
      </c>
      <c r="BG112" s="1">
        <v>0</v>
      </c>
      <c r="BH112" s="3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3">
        <v>0</v>
      </c>
      <c r="BP112" s="1">
        <v>1</v>
      </c>
      <c r="BQ112" s="3">
        <v>0</v>
      </c>
      <c r="BR112" s="1">
        <v>0</v>
      </c>
      <c r="BS112" s="1">
        <v>0</v>
      </c>
      <c r="BT112" s="1">
        <v>0</v>
      </c>
      <c r="BU112" s="3">
        <v>0</v>
      </c>
      <c r="BV112" s="1">
        <v>0</v>
      </c>
      <c r="BW112" s="1">
        <v>0</v>
      </c>
      <c r="BX112" s="3">
        <v>0</v>
      </c>
      <c r="BY112" s="1">
        <v>0</v>
      </c>
      <c r="BZ112" s="1">
        <v>0</v>
      </c>
      <c r="CA112" s="3">
        <v>0</v>
      </c>
      <c r="CB112" s="1">
        <v>0</v>
      </c>
      <c r="CC112" s="3">
        <v>0</v>
      </c>
      <c r="CD112" s="1">
        <v>0</v>
      </c>
      <c r="CE112" s="1">
        <v>0</v>
      </c>
      <c r="CF112" s="1">
        <v>1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3">
        <v>0</v>
      </c>
      <c r="CN112" s="3">
        <v>0</v>
      </c>
      <c r="CO112" s="1">
        <v>0</v>
      </c>
      <c r="CP112" s="1">
        <v>0</v>
      </c>
      <c r="CQ112" s="1">
        <v>0</v>
      </c>
      <c r="CR112" s="1">
        <v>1</v>
      </c>
      <c r="CS112" s="3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3">
        <v>0</v>
      </c>
      <c r="DC112" s="1">
        <v>0</v>
      </c>
      <c r="DD112" s="1">
        <v>0</v>
      </c>
      <c r="DE112" s="3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3">
        <v>0</v>
      </c>
      <c r="DT112" s="3">
        <v>0</v>
      </c>
      <c r="DU112" s="1">
        <v>0</v>
      </c>
      <c r="DV112" s="1">
        <v>0</v>
      </c>
      <c r="DW112" s="1">
        <v>0</v>
      </c>
      <c r="DX112" s="3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3">
        <v>0</v>
      </c>
      <c r="EE112" s="1">
        <v>0</v>
      </c>
      <c r="EF112" s="1">
        <v>0</v>
      </c>
      <c r="EG112" s="3">
        <v>0</v>
      </c>
      <c r="EH112" s="3">
        <v>0</v>
      </c>
      <c r="EI112" s="3">
        <v>0</v>
      </c>
      <c r="EJ112" s="1">
        <v>0</v>
      </c>
      <c r="EK112" s="3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1</v>
      </c>
      <c r="ES112" s="1">
        <v>0</v>
      </c>
      <c r="ET112" s="1">
        <v>0</v>
      </c>
      <c r="EU112" s="1">
        <v>0</v>
      </c>
      <c r="EV112" s="1">
        <v>0</v>
      </c>
      <c r="EW112" s="3">
        <v>0</v>
      </c>
      <c r="EX112" s="1">
        <v>0</v>
      </c>
      <c r="EY112" s="3">
        <v>0</v>
      </c>
      <c r="EZ112" s="3">
        <v>0</v>
      </c>
      <c r="FA112" s="3">
        <v>0</v>
      </c>
      <c r="FB112" s="1">
        <v>0</v>
      </c>
      <c r="FC112" s="3">
        <v>0</v>
      </c>
      <c r="FD112" s="3">
        <v>0</v>
      </c>
      <c r="FE112" s="1">
        <v>0</v>
      </c>
      <c r="FF112" s="3">
        <v>0</v>
      </c>
      <c r="FG112" s="3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3">
        <v>0</v>
      </c>
      <c r="FS112" s="7">
        <v>0</v>
      </c>
      <c r="FT112" s="1">
        <v>0</v>
      </c>
      <c r="FU112" s="1">
        <v>1</v>
      </c>
      <c r="FV112" s="1">
        <v>0</v>
      </c>
      <c r="FW112" s="1">
        <v>0</v>
      </c>
      <c r="FX112" s="1">
        <v>0</v>
      </c>
      <c r="FY112" s="1">
        <v>1</v>
      </c>
      <c r="FZ112" s="1">
        <v>0</v>
      </c>
      <c r="GA112" s="3">
        <v>0</v>
      </c>
    </row>
    <row r="113" spans="1:183" x14ac:dyDescent="0.25">
      <c r="A113" s="1">
        <v>112</v>
      </c>
      <c r="B113" s="2" t="s">
        <v>122</v>
      </c>
      <c r="C113" s="6">
        <v>3</v>
      </c>
      <c r="D113" s="1">
        <v>180</v>
      </c>
      <c r="E113" s="1">
        <v>115</v>
      </c>
      <c r="F113" s="1">
        <f t="shared" si="51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52"/>
        <v>-0.23595505617977527</v>
      </c>
      <c r="O113" s="1">
        <f t="shared" si="53"/>
        <v>-2.6012279851382534</v>
      </c>
      <c r="P113" s="1" t="s">
        <v>39</v>
      </c>
      <c r="Q113" s="1" t="s">
        <v>39</v>
      </c>
      <c r="R113" s="1">
        <v>65</v>
      </c>
      <c r="S113" s="1">
        <f t="shared" si="54"/>
        <v>-8.98876404494382E-2</v>
      </c>
      <c r="T113" s="1">
        <f t="shared" si="55"/>
        <v>-2.0183911638653025</v>
      </c>
      <c r="U113" s="1" t="s">
        <v>38</v>
      </c>
      <c r="V113" s="1" t="s">
        <v>39</v>
      </c>
      <c r="W113" s="1">
        <v>67</v>
      </c>
      <c r="X113" s="1">
        <f t="shared" si="56"/>
        <v>-6.741573033707865E-2</v>
      </c>
      <c r="Y113" s="1">
        <f t="shared" si="57"/>
        <v>-1.9287239605925408</v>
      </c>
      <c r="Z113" s="1" t="s">
        <v>38</v>
      </c>
      <c r="AA113" s="1" t="s">
        <v>39</v>
      </c>
      <c r="AB113" s="1" t="s">
        <v>36</v>
      </c>
      <c r="AC113" s="1" t="str">
        <f t="shared" si="58"/>
        <v>null</v>
      </c>
      <c r="AD113" s="1" t="str">
        <f t="shared" si="59"/>
        <v>null</v>
      </c>
      <c r="AE113" s="1" t="s">
        <v>36</v>
      </c>
      <c r="AF113" s="1" t="s">
        <v>36</v>
      </c>
      <c r="AG113" s="1" t="s">
        <v>36</v>
      </c>
      <c r="AH113" s="1" t="str">
        <f t="shared" si="60"/>
        <v>null</v>
      </c>
      <c r="AI113" s="1" t="str">
        <f t="shared" si="61"/>
        <v>null</v>
      </c>
      <c r="AJ113" s="1" t="s">
        <v>36</v>
      </c>
      <c r="AK113" s="1" t="s">
        <v>36</v>
      </c>
      <c r="AL113" s="1">
        <f t="shared" si="62"/>
        <v>-0.23595505617977527</v>
      </c>
      <c r="AM113" s="1">
        <f t="shared" si="63"/>
        <v>-0.13108614232209739</v>
      </c>
      <c r="AN113" s="1">
        <f t="shared" si="64"/>
        <v>-6.741573033707865E-2</v>
      </c>
      <c r="AO113" s="1">
        <f t="shared" si="65"/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3">
        <f t="shared" si="42"/>
        <v>7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3">
        <v>0</v>
      </c>
      <c r="BG113" s="1">
        <v>0</v>
      </c>
      <c r="BH113" s="3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3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3">
        <v>0</v>
      </c>
      <c r="BV113" s="1">
        <v>0</v>
      </c>
      <c r="BW113" s="1">
        <v>0</v>
      </c>
      <c r="BX113" s="3">
        <v>0</v>
      </c>
      <c r="BY113" s="1">
        <v>0</v>
      </c>
      <c r="BZ113" s="1">
        <v>0</v>
      </c>
      <c r="CA113" s="1">
        <v>0</v>
      </c>
      <c r="CB113" s="1">
        <v>0</v>
      </c>
      <c r="CC113" s="3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1</v>
      </c>
      <c r="CL113" s="1">
        <v>0</v>
      </c>
      <c r="CM113" s="3">
        <v>0</v>
      </c>
      <c r="CN113" s="3">
        <v>0</v>
      </c>
      <c r="CO113" s="1">
        <v>0</v>
      </c>
      <c r="CP113" s="1">
        <v>0</v>
      </c>
      <c r="CQ113" s="1">
        <v>0</v>
      </c>
      <c r="CR113" s="1">
        <v>1</v>
      </c>
      <c r="CS113" s="3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1</v>
      </c>
      <c r="CY113" s="1">
        <v>0</v>
      </c>
      <c r="CZ113" s="1">
        <v>0</v>
      </c>
      <c r="DA113" s="1">
        <v>0</v>
      </c>
      <c r="DB113" s="3">
        <v>0</v>
      </c>
      <c r="DC113" s="1">
        <v>0</v>
      </c>
      <c r="DD113" s="1">
        <v>0</v>
      </c>
      <c r="DE113" s="3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3">
        <v>0</v>
      </c>
      <c r="DT113" s="1">
        <v>1</v>
      </c>
      <c r="DU113" s="1">
        <v>0</v>
      </c>
      <c r="DV113" s="1">
        <v>0</v>
      </c>
      <c r="DW113" s="1">
        <v>0</v>
      </c>
      <c r="DX113" s="3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3">
        <v>0</v>
      </c>
      <c r="EH113" s="3">
        <v>0</v>
      </c>
      <c r="EI113" s="3">
        <v>0</v>
      </c>
      <c r="EJ113" s="1">
        <v>0</v>
      </c>
      <c r="EK113" s="3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1</v>
      </c>
      <c r="EX113" s="1">
        <v>0</v>
      </c>
      <c r="EY113" s="3">
        <v>0</v>
      </c>
      <c r="EZ113" s="3">
        <v>0</v>
      </c>
      <c r="FA113" s="1">
        <v>0</v>
      </c>
      <c r="FB113" s="1">
        <v>0</v>
      </c>
      <c r="FC113" s="1">
        <v>0</v>
      </c>
      <c r="FD113" s="3">
        <v>0</v>
      </c>
      <c r="FE113" s="1">
        <v>0</v>
      </c>
      <c r="FF113" s="3">
        <v>0</v>
      </c>
      <c r="FG113" s="3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1</v>
      </c>
      <c r="FR113" s="3">
        <v>0</v>
      </c>
      <c r="FS113" s="7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1</v>
      </c>
      <c r="FZ113" s="1">
        <v>0</v>
      </c>
      <c r="GA113" s="3">
        <v>0</v>
      </c>
    </row>
    <row r="114" spans="1:183" s="7" customFormat="1" x14ac:dyDescent="0.25">
      <c r="A114" s="7">
        <v>113</v>
      </c>
      <c r="B114" s="8" t="s">
        <v>123</v>
      </c>
      <c r="C114" s="9">
        <v>3</v>
      </c>
      <c r="D114" s="7">
        <v>36</v>
      </c>
      <c r="E114" s="7">
        <v>22</v>
      </c>
      <c r="F114" s="7">
        <f t="shared" si="51"/>
        <v>14</v>
      </c>
      <c r="G114" s="7">
        <v>1.47</v>
      </c>
      <c r="H114" s="7">
        <v>7.1</v>
      </c>
      <c r="I114" s="7">
        <v>921</v>
      </c>
      <c r="J114" s="7" t="s">
        <v>3</v>
      </c>
      <c r="K114" s="7" t="s">
        <v>37</v>
      </c>
      <c r="L114" s="7" t="s">
        <v>37</v>
      </c>
      <c r="M114" s="7">
        <v>41</v>
      </c>
      <c r="N114" s="7">
        <f t="shared" si="52"/>
        <v>1.1290322580645162</v>
      </c>
      <c r="O114" s="7">
        <f t="shared" si="53"/>
        <v>3.1370454938079946</v>
      </c>
      <c r="P114" s="7" t="s">
        <v>38</v>
      </c>
      <c r="Q114" s="7" t="s">
        <v>38</v>
      </c>
      <c r="R114" s="7">
        <v>34</v>
      </c>
      <c r="S114" s="7">
        <f t="shared" si="54"/>
        <v>0.90322580645161288</v>
      </c>
      <c r="T114" s="7">
        <f t="shared" si="55"/>
        <v>1.9184937181785306</v>
      </c>
      <c r="U114" s="7" t="s">
        <v>38</v>
      </c>
      <c r="V114" s="7" t="s">
        <v>38</v>
      </c>
      <c r="W114" s="7">
        <v>34</v>
      </c>
      <c r="X114" s="7">
        <f t="shared" si="56"/>
        <v>0.90322580645161288</v>
      </c>
      <c r="Y114" s="7">
        <f t="shared" si="57"/>
        <v>1.9184937181785306</v>
      </c>
      <c r="Z114" s="7" t="s">
        <v>38</v>
      </c>
      <c r="AA114" s="7" t="s">
        <v>38</v>
      </c>
      <c r="AB114" s="7">
        <v>37</v>
      </c>
      <c r="AC114" s="7">
        <f t="shared" si="58"/>
        <v>1</v>
      </c>
      <c r="AD114" s="7">
        <f t="shared" si="59"/>
        <v>2.4407301934483008</v>
      </c>
      <c r="AE114" s="7" t="s">
        <v>38</v>
      </c>
      <c r="AF114" s="7" t="s">
        <v>38</v>
      </c>
      <c r="AG114" s="7" t="s">
        <v>36</v>
      </c>
      <c r="AH114" s="7" t="str">
        <f t="shared" si="60"/>
        <v>null</v>
      </c>
      <c r="AI114" s="7" t="str">
        <f t="shared" si="61"/>
        <v>null</v>
      </c>
      <c r="AJ114" s="7" t="s">
        <v>36</v>
      </c>
      <c r="AK114" s="7" t="s">
        <v>36</v>
      </c>
      <c r="AL114" s="7">
        <f t="shared" si="62"/>
        <v>0.90322580645161288</v>
      </c>
      <c r="AM114" s="7">
        <f t="shared" si="63"/>
        <v>0.9838709677419355</v>
      </c>
      <c r="AN114" s="7">
        <f t="shared" si="64"/>
        <v>1.1290322580645162</v>
      </c>
      <c r="AO114" s="7">
        <f t="shared" si="65"/>
        <v>0.22580645161290336</v>
      </c>
      <c r="AP114" s="7" t="s">
        <v>38</v>
      </c>
      <c r="AQ114" s="7">
        <v>22.979166666666668</v>
      </c>
      <c r="AR114" s="7">
        <v>5.7445240653677025</v>
      </c>
      <c r="AS114" s="7">
        <v>6</v>
      </c>
      <c r="AT114" s="7">
        <v>37</v>
      </c>
      <c r="AU114" s="7">
        <v>19.25</v>
      </c>
      <c r="AV114" s="7">
        <v>26</v>
      </c>
      <c r="AW114" s="7">
        <v>24</v>
      </c>
      <c r="AX114" s="3">
        <f t="shared" si="42"/>
        <v>2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3">
        <v>0</v>
      </c>
      <c r="BG114" s="7">
        <v>0</v>
      </c>
      <c r="BH114" s="10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10">
        <v>0</v>
      </c>
      <c r="BP114" s="7">
        <v>1</v>
      </c>
      <c r="BQ114" s="7">
        <v>0</v>
      </c>
      <c r="BR114" s="7">
        <v>0</v>
      </c>
      <c r="BS114" s="7">
        <v>0</v>
      </c>
      <c r="BT114" s="1">
        <v>0</v>
      </c>
      <c r="BU114" s="10">
        <v>0</v>
      </c>
      <c r="BV114" s="7">
        <v>0</v>
      </c>
      <c r="BW114" s="7">
        <v>0</v>
      </c>
      <c r="BX114" s="10">
        <v>0</v>
      </c>
      <c r="BY114" s="7">
        <v>0</v>
      </c>
      <c r="BZ114" s="7">
        <v>0</v>
      </c>
      <c r="CA114" s="7">
        <v>0</v>
      </c>
      <c r="CB114" s="7">
        <v>0</v>
      </c>
      <c r="CC114" s="3">
        <v>0</v>
      </c>
      <c r="CD114" s="7">
        <v>0</v>
      </c>
      <c r="CE114" s="1">
        <v>0</v>
      </c>
      <c r="CF114" s="7">
        <v>0</v>
      </c>
      <c r="CG114" s="7">
        <v>0</v>
      </c>
      <c r="CH114" s="7">
        <v>0</v>
      </c>
      <c r="CI114" s="7">
        <v>0</v>
      </c>
      <c r="CJ114" s="1">
        <v>0</v>
      </c>
      <c r="CK114" s="7">
        <v>0</v>
      </c>
      <c r="CL114" s="7">
        <v>0</v>
      </c>
      <c r="CM114" s="10">
        <v>0</v>
      </c>
      <c r="CN114" s="3">
        <v>0</v>
      </c>
      <c r="CO114" s="7">
        <v>0</v>
      </c>
      <c r="CP114" s="7">
        <v>0</v>
      </c>
      <c r="CQ114" s="7">
        <v>0</v>
      </c>
      <c r="CR114" s="7">
        <v>0</v>
      </c>
      <c r="CS114" s="10">
        <v>0</v>
      </c>
      <c r="CT114" s="7">
        <v>0</v>
      </c>
      <c r="CU114" s="7">
        <v>0</v>
      </c>
      <c r="CV114" s="7">
        <v>0</v>
      </c>
      <c r="CW114" s="7">
        <v>0</v>
      </c>
      <c r="CX114" s="7">
        <v>0</v>
      </c>
      <c r="CY114" s="7">
        <v>0</v>
      </c>
      <c r="CZ114" s="7">
        <v>0</v>
      </c>
      <c r="DA114" s="1">
        <v>0</v>
      </c>
      <c r="DB114" s="10">
        <v>0</v>
      </c>
      <c r="DC114" s="7">
        <v>0</v>
      </c>
      <c r="DD114" s="7">
        <v>0</v>
      </c>
      <c r="DE114" s="10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</v>
      </c>
      <c r="DL114" s="7">
        <v>0</v>
      </c>
      <c r="DM114" s="7">
        <v>0</v>
      </c>
      <c r="DN114" s="7">
        <v>0</v>
      </c>
      <c r="DO114" s="7">
        <v>0</v>
      </c>
      <c r="DP114" s="7">
        <v>0</v>
      </c>
      <c r="DQ114" s="7">
        <v>0</v>
      </c>
      <c r="DR114" s="7">
        <v>0</v>
      </c>
      <c r="DS114" s="3">
        <v>0</v>
      </c>
      <c r="DT114" s="7">
        <v>0</v>
      </c>
      <c r="DU114" s="7">
        <v>0</v>
      </c>
      <c r="DV114" s="1">
        <v>0</v>
      </c>
      <c r="DW114" s="7">
        <v>0</v>
      </c>
      <c r="DX114" s="10">
        <v>0</v>
      </c>
      <c r="DY114" s="7">
        <v>0</v>
      </c>
      <c r="DZ114" s="7">
        <v>0</v>
      </c>
      <c r="EA114" s="7">
        <v>0</v>
      </c>
      <c r="EB114" s="7">
        <v>0</v>
      </c>
      <c r="EC114" s="7">
        <v>0</v>
      </c>
      <c r="ED114" s="7">
        <v>0</v>
      </c>
      <c r="EE114" s="7">
        <v>0</v>
      </c>
      <c r="EF114" s="7">
        <v>0</v>
      </c>
      <c r="EG114" s="3">
        <v>0</v>
      </c>
      <c r="EH114" s="3">
        <v>0</v>
      </c>
      <c r="EI114" s="3">
        <v>0</v>
      </c>
      <c r="EJ114" s="7">
        <v>0</v>
      </c>
      <c r="EK114" s="10">
        <v>0</v>
      </c>
      <c r="EL114" s="7">
        <v>0</v>
      </c>
      <c r="EM114" s="7">
        <v>0</v>
      </c>
      <c r="EN114" s="7">
        <v>0</v>
      </c>
      <c r="EO114" s="7">
        <v>0</v>
      </c>
      <c r="EP114" s="7">
        <v>0</v>
      </c>
      <c r="EQ114" s="7">
        <v>0</v>
      </c>
      <c r="ER114" s="7">
        <v>1</v>
      </c>
      <c r="ES114" s="7">
        <v>0</v>
      </c>
      <c r="ET114" s="7">
        <v>0</v>
      </c>
      <c r="EU114" s="1">
        <v>0</v>
      </c>
      <c r="EV114" s="7">
        <v>0</v>
      </c>
      <c r="EW114" s="7">
        <v>0</v>
      </c>
      <c r="EX114" s="7">
        <v>0</v>
      </c>
      <c r="EY114" s="10">
        <v>0</v>
      </c>
      <c r="EZ114" s="10">
        <v>0</v>
      </c>
      <c r="FA114" s="7">
        <v>0</v>
      </c>
      <c r="FB114" s="7">
        <v>0</v>
      </c>
      <c r="FC114" s="7">
        <v>0</v>
      </c>
      <c r="FD114" s="3">
        <v>0</v>
      </c>
      <c r="FE114" s="7">
        <v>0</v>
      </c>
      <c r="FF114" s="3">
        <v>0</v>
      </c>
      <c r="FG114" s="10">
        <v>0</v>
      </c>
      <c r="FH114" s="7">
        <v>0</v>
      </c>
      <c r="FI114" s="7">
        <v>0</v>
      </c>
      <c r="FJ114" s="1">
        <v>0</v>
      </c>
      <c r="FK114" s="7">
        <v>0</v>
      </c>
      <c r="FL114" s="7">
        <v>0</v>
      </c>
      <c r="FM114" s="7">
        <v>0</v>
      </c>
      <c r="FN114" s="7">
        <v>0</v>
      </c>
      <c r="FO114" s="7">
        <v>0</v>
      </c>
      <c r="FP114" s="7">
        <v>0</v>
      </c>
      <c r="FQ114" s="7">
        <v>0</v>
      </c>
      <c r="FR114" s="10">
        <v>0</v>
      </c>
      <c r="FS114" s="7">
        <v>0</v>
      </c>
      <c r="FT114" s="7">
        <v>0</v>
      </c>
      <c r="FU114" s="7">
        <v>0</v>
      </c>
      <c r="FV114" s="7">
        <v>0</v>
      </c>
      <c r="FW114" s="7">
        <v>0</v>
      </c>
      <c r="FX114" s="7">
        <v>0</v>
      </c>
      <c r="FY114" s="7">
        <v>0</v>
      </c>
      <c r="FZ114" s="7">
        <v>0</v>
      </c>
      <c r="GA114" s="3">
        <v>0</v>
      </c>
    </row>
    <row r="115" spans="1:183" x14ac:dyDescent="0.25">
      <c r="A115" s="1">
        <v>114</v>
      </c>
      <c r="B115" s="2" t="s">
        <v>124</v>
      </c>
      <c r="C115" s="6">
        <v>3</v>
      </c>
      <c r="D115" s="1">
        <v>20</v>
      </c>
      <c r="E115" s="1">
        <v>25</v>
      </c>
      <c r="F115" s="1">
        <f t="shared" si="51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52"/>
        <v>0.8</v>
      </c>
      <c r="O115" s="1">
        <f t="shared" si="53"/>
        <v>0.93373868984900599</v>
      </c>
      <c r="P115" s="1" t="s">
        <v>38</v>
      </c>
      <c r="Q115" s="1" t="s">
        <v>38</v>
      </c>
      <c r="R115" s="1" t="s">
        <v>36</v>
      </c>
      <c r="S115" s="1" t="str">
        <f t="shared" si="54"/>
        <v>null</v>
      </c>
      <c r="T115" s="1" t="str">
        <f t="shared" si="55"/>
        <v>null</v>
      </c>
      <c r="U115" s="1" t="s">
        <v>36</v>
      </c>
      <c r="V115" s="1" t="s">
        <v>36</v>
      </c>
      <c r="W115" s="1">
        <v>5</v>
      </c>
      <c r="X115" s="1">
        <f t="shared" si="56"/>
        <v>1</v>
      </c>
      <c r="Y115" s="1">
        <f t="shared" si="57"/>
        <v>1.6632220412935419</v>
      </c>
      <c r="Z115" s="1" t="s">
        <v>38</v>
      </c>
      <c r="AA115" s="1" t="s">
        <v>38</v>
      </c>
      <c r="AB115" s="1" t="s">
        <v>36</v>
      </c>
      <c r="AC115" s="1" t="str">
        <f t="shared" si="58"/>
        <v>null</v>
      </c>
      <c r="AD115" s="1" t="str">
        <f t="shared" si="59"/>
        <v>null</v>
      </c>
      <c r="AE115" s="1" t="s">
        <v>36</v>
      </c>
      <c r="AF115" s="1" t="s">
        <v>36</v>
      </c>
      <c r="AG115" s="1">
        <v>4</v>
      </c>
      <c r="AH115" s="1">
        <f t="shared" si="60"/>
        <v>0.8</v>
      </c>
      <c r="AI115" s="1">
        <f t="shared" si="61"/>
        <v>0.93373868984900599</v>
      </c>
      <c r="AJ115" s="1" t="s">
        <v>38</v>
      </c>
      <c r="AK115" s="1" t="s">
        <v>38</v>
      </c>
      <c r="AL115" s="1">
        <f t="shared" si="62"/>
        <v>0.8</v>
      </c>
      <c r="AM115" s="1">
        <f t="shared" si="63"/>
        <v>0.8666666666666667</v>
      </c>
      <c r="AN115" s="1">
        <f t="shared" si="64"/>
        <v>1</v>
      </c>
      <c r="AO115" s="1">
        <f t="shared" si="65"/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3">
        <f t="shared" si="42"/>
        <v>3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3">
        <v>0</v>
      </c>
      <c r="BG115" s="1">
        <v>0</v>
      </c>
      <c r="BH115" s="3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3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3">
        <v>0</v>
      </c>
      <c r="BV115" s="1">
        <v>0</v>
      </c>
      <c r="BW115" s="1">
        <v>0</v>
      </c>
      <c r="BX115" s="3">
        <v>0</v>
      </c>
      <c r="BY115" s="1">
        <v>0</v>
      </c>
      <c r="BZ115" s="1">
        <v>0</v>
      </c>
      <c r="CA115" s="1">
        <v>0</v>
      </c>
      <c r="CB115" s="1">
        <v>0</v>
      </c>
      <c r="CC115" s="3">
        <v>0</v>
      </c>
      <c r="CD115" s="1">
        <v>0</v>
      </c>
      <c r="CE115" s="1">
        <v>0</v>
      </c>
      <c r="CF115" s="1">
        <v>1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1</v>
      </c>
      <c r="CN115" s="3">
        <v>0</v>
      </c>
      <c r="CO115" s="1">
        <v>0</v>
      </c>
      <c r="CP115" s="1">
        <v>0</v>
      </c>
      <c r="CQ115" s="1">
        <v>0</v>
      </c>
      <c r="CR115" s="1">
        <v>0</v>
      </c>
      <c r="CS115" s="3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3">
        <v>0</v>
      </c>
      <c r="DC115" s="1">
        <v>0</v>
      </c>
      <c r="DD115" s="1">
        <v>0</v>
      </c>
      <c r="DE115" s="3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3">
        <v>0</v>
      </c>
      <c r="DT115" s="1">
        <v>0</v>
      </c>
      <c r="DU115" s="1">
        <v>0</v>
      </c>
      <c r="DV115" s="1">
        <v>0</v>
      </c>
      <c r="DW115" s="1">
        <v>0</v>
      </c>
      <c r="DX115" s="3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1</v>
      </c>
      <c r="EE115" s="1">
        <v>0</v>
      </c>
      <c r="EF115" s="1">
        <v>0</v>
      </c>
      <c r="EG115" s="3">
        <v>0</v>
      </c>
      <c r="EH115" s="3">
        <v>0</v>
      </c>
      <c r="EI115" s="3">
        <v>0</v>
      </c>
      <c r="EJ115" s="1">
        <v>0</v>
      </c>
      <c r="EK115" s="3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3">
        <v>0</v>
      </c>
      <c r="EZ115" s="3">
        <v>0</v>
      </c>
      <c r="FA115" s="1">
        <v>0</v>
      </c>
      <c r="FB115" s="1">
        <v>0</v>
      </c>
      <c r="FC115" s="1">
        <v>0</v>
      </c>
      <c r="FD115" s="3">
        <v>0</v>
      </c>
      <c r="FE115" s="1">
        <v>0</v>
      </c>
      <c r="FF115" s="3">
        <v>0</v>
      </c>
      <c r="FG115" s="3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3">
        <v>0</v>
      </c>
      <c r="FS115" s="7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3">
        <v>0</v>
      </c>
    </row>
    <row r="116" spans="1:183" s="7" customFormat="1" x14ac:dyDescent="0.25">
      <c r="A116" s="7">
        <v>115</v>
      </c>
      <c r="B116" s="8" t="s">
        <v>125</v>
      </c>
      <c r="C116" s="9">
        <v>3</v>
      </c>
      <c r="D116" s="7">
        <v>90</v>
      </c>
      <c r="E116" s="7">
        <v>52</v>
      </c>
      <c r="F116" s="7">
        <f t="shared" si="51"/>
        <v>38</v>
      </c>
      <c r="G116" s="7">
        <v>2.33</v>
      </c>
      <c r="H116" s="7">
        <v>7</v>
      </c>
      <c r="I116" s="7">
        <v>6388</v>
      </c>
      <c r="J116" s="7" t="s">
        <v>3</v>
      </c>
      <c r="K116" s="7" t="s">
        <v>40</v>
      </c>
      <c r="L116" s="7" t="s">
        <v>41</v>
      </c>
      <c r="M116" s="7">
        <v>26</v>
      </c>
      <c r="N116" s="7">
        <f t="shared" si="52"/>
        <v>0.14130434782608695</v>
      </c>
      <c r="O116" s="7">
        <f t="shared" si="53"/>
        <v>-1.2538929903864198</v>
      </c>
      <c r="P116" s="7" t="s">
        <v>38</v>
      </c>
      <c r="Q116" s="7" t="s">
        <v>38</v>
      </c>
      <c r="R116" s="7">
        <v>57</v>
      </c>
      <c r="S116" s="7">
        <f t="shared" si="54"/>
        <v>0.47826086956521741</v>
      </c>
      <c r="T116" s="7">
        <f t="shared" si="55"/>
        <v>0.16820515724695864</v>
      </c>
      <c r="U116" s="7" t="s">
        <v>38</v>
      </c>
      <c r="V116" s="7" t="s">
        <v>39</v>
      </c>
      <c r="W116" s="7">
        <v>32</v>
      </c>
      <c r="X116" s="7">
        <f t="shared" si="56"/>
        <v>0.20652173913043478</v>
      </c>
      <c r="Y116" s="7">
        <f t="shared" si="57"/>
        <v>-0.97864818761866912</v>
      </c>
      <c r="Z116" s="7" t="s">
        <v>38</v>
      </c>
      <c r="AA116" s="7" t="s">
        <v>38</v>
      </c>
      <c r="AB116" s="7" t="s">
        <v>36</v>
      </c>
      <c r="AC116" s="7" t="str">
        <f t="shared" si="58"/>
        <v>null</v>
      </c>
      <c r="AD116" s="7" t="str">
        <f t="shared" si="59"/>
        <v>null</v>
      </c>
      <c r="AE116" s="7" t="s">
        <v>36</v>
      </c>
      <c r="AF116" s="7" t="s">
        <v>36</v>
      </c>
      <c r="AG116" s="7" t="s">
        <v>36</v>
      </c>
      <c r="AH116" s="7" t="str">
        <f t="shared" si="60"/>
        <v>null</v>
      </c>
      <c r="AI116" s="7" t="str">
        <f t="shared" si="61"/>
        <v>null</v>
      </c>
      <c r="AJ116" s="7" t="s">
        <v>36</v>
      </c>
      <c r="AK116" s="7" t="s">
        <v>36</v>
      </c>
      <c r="AL116" s="7">
        <f t="shared" si="62"/>
        <v>0.14130434782608695</v>
      </c>
      <c r="AM116" s="7">
        <f t="shared" si="63"/>
        <v>0.27536231884057971</v>
      </c>
      <c r="AN116" s="7">
        <f t="shared" si="64"/>
        <v>0.47826086956521741</v>
      </c>
      <c r="AO116" s="7">
        <f t="shared" si="65"/>
        <v>0.33695652173913049</v>
      </c>
      <c r="AP116" s="7" t="s">
        <v>38</v>
      </c>
      <c r="AQ116" s="7">
        <v>53.333333333333336</v>
      </c>
      <c r="AR116" s="7">
        <v>21.798776724088597</v>
      </c>
      <c r="AS116" s="7">
        <v>13</v>
      </c>
      <c r="AT116" s="7">
        <v>105</v>
      </c>
      <c r="AU116" s="7">
        <v>38</v>
      </c>
      <c r="AV116" s="7">
        <v>69</v>
      </c>
      <c r="AW116" s="7">
        <v>55</v>
      </c>
      <c r="AX116" s="3">
        <f t="shared" si="42"/>
        <v>2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3">
        <v>0</v>
      </c>
      <c r="BG116" s="7">
        <v>0</v>
      </c>
      <c r="BH116" s="10">
        <v>0</v>
      </c>
      <c r="BI116" s="7">
        <v>1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10">
        <v>0</v>
      </c>
      <c r="BP116" s="7">
        <v>0</v>
      </c>
      <c r="BQ116" s="7">
        <v>0</v>
      </c>
      <c r="BR116" s="7">
        <v>0</v>
      </c>
      <c r="BS116" s="7">
        <v>0</v>
      </c>
      <c r="BT116" s="1">
        <v>0</v>
      </c>
      <c r="BU116" s="10">
        <v>0</v>
      </c>
      <c r="BV116" s="7">
        <v>0</v>
      </c>
      <c r="BW116" s="7">
        <v>0</v>
      </c>
      <c r="BX116" s="10">
        <v>0</v>
      </c>
      <c r="BY116" s="7">
        <v>0</v>
      </c>
      <c r="BZ116" s="7">
        <v>0</v>
      </c>
      <c r="CA116" s="7">
        <v>0</v>
      </c>
      <c r="CB116" s="7">
        <v>1</v>
      </c>
      <c r="CC116" s="3">
        <v>0</v>
      </c>
      <c r="CD116" s="7">
        <v>0</v>
      </c>
      <c r="CE116" s="1">
        <v>0</v>
      </c>
      <c r="CF116" s="7">
        <v>0</v>
      </c>
      <c r="CG116" s="7">
        <v>0</v>
      </c>
      <c r="CH116" s="7">
        <v>0</v>
      </c>
      <c r="CI116" s="7">
        <v>0</v>
      </c>
      <c r="CJ116" s="1">
        <v>0</v>
      </c>
      <c r="CK116" s="7">
        <v>0</v>
      </c>
      <c r="CL116" s="7">
        <v>0</v>
      </c>
      <c r="CM116" s="10">
        <v>0</v>
      </c>
      <c r="CN116" s="3">
        <v>0</v>
      </c>
      <c r="CO116" s="7">
        <v>0</v>
      </c>
      <c r="CP116" s="7">
        <v>0</v>
      </c>
      <c r="CQ116" s="7">
        <v>0</v>
      </c>
      <c r="CR116" s="7">
        <v>0</v>
      </c>
      <c r="CS116" s="10">
        <v>0</v>
      </c>
      <c r="CT116" s="7">
        <v>0</v>
      </c>
      <c r="CU116" s="7">
        <v>0</v>
      </c>
      <c r="CV116" s="7">
        <v>0</v>
      </c>
      <c r="CW116" s="7">
        <v>0</v>
      </c>
      <c r="CX116" s="7">
        <v>0</v>
      </c>
      <c r="CY116" s="7">
        <v>0</v>
      </c>
      <c r="CZ116" s="7">
        <v>0</v>
      </c>
      <c r="DA116" s="1">
        <v>0</v>
      </c>
      <c r="DB116" s="10">
        <v>0</v>
      </c>
      <c r="DC116" s="7">
        <v>0</v>
      </c>
      <c r="DD116" s="7">
        <v>0</v>
      </c>
      <c r="DE116" s="10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0</v>
      </c>
      <c r="DK116" s="7">
        <v>0</v>
      </c>
      <c r="DL116" s="7">
        <v>0</v>
      </c>
      <c r="DM116" s="7">
        <v>0</v>
      </c>
      <c r="DN116" s="7">
        <v>0</v>
      </c>
      <c r="DO116" s="7">
        <v>0</v>
      </c>
      <c r="DP116" s="7">
        <v>0</v>
      </c>
      <c r="DQ116" s="7">
        <v>0</v>
      </c>
      <c r="DR116" s="7">
        <v>0</v>
      </c>
      <c r="DS116" s="3">
        <v>0</v>
      </c>
      <c r="DT116" s="7">
        <v>0</v>
      </c>
      <c r="DU116" s="7">
        <v>0</v>
      </c>
      <c r="DV116" s="1">
        <v>0</v>
      </c>
      <c r="DW116" s="7">
        <v>0</v>
      </c>
      <c r="DX116" s="10">
        <v>0</v>
      </c>
      <c r="DY116" s="7">
        <v>0</v>
      </c>
      <c r="DZ116" s="7">
        <v>0</v>
      </c>
      <c r="EA116" s="7">
        <v>0</v>
      </c>
      <c r="EB116" s="7">
        <v>0</v>
      </c>
      <c r="EC116" s="7">
        <v>0</v>
      </c>
      <c r="ED116" s="7">
        <v>0</v>
      </c>
      <c r="EE116" s="7">
        <v>0</v>
      </c>
      <c r="EF116" s="7">
        <v>0</v>
      </c>
      <c r="EG116" s="3">
        <v>0</v>
      </c>
      <c r="EH116" s="3">
        <v>0</v>
      </c>
      <c r="EI116" s="3">
        <v>0</v>
      </c>
      <c r="EJ116" s="7">
        <v>0</v>
      </c>
      <c r="EK116" s="10">
        <v>0</v>
      </c>
      <c r="EL116" s="7">
        <v>0</v>
      </c>
      <c r="EM116" s="7">
        <v>0</v>
      </c>
      <c r="EN116" s="7">
        <v>0</v>
      </c>
      <c r="EO116" s="7">
        <v>0</v>
      </c>
      <c r="EP116" s="7">
        <v>0</v>
      </c>
      <c r="EQ116" s="7">
        <v>0</v>
      </c>
      <c r="ER116" s="7">
        <v>0</v>
      </c>
      <c r="ES116" s="7">
        <v>0</v>
      </c>
      <c r="ET116" s="7">
        <v>0</v>
      </c>
      <c r="EU116" s="1">
        <v>0</v>
      </c>
      <c r="EV116" s="7">
        <v>0</v>
      </c>
      <c r="EW116" s="7">
        <v>0</v>
      </c>
      <c r="EX116" s="7">
        <v>0</v>
      </c>
      <c r="EY116" s="10">
        <v>0</v>
      </c>
      <c r="EZ116" s="10">
        <v>0</v>
      </c>
      <c r="FA116" s="7">
        <v>0</v>
      </c>
      <c r="FB116" s="7">
        <v>0</v>
      </c>
      <c r="FC116" s="7">
        <v>0</v>
      </c>
      <c r="FD116" s="3">
        <v>0</v>
      </c>
      <c r="FE116" s="7">
        <v>0</v>
      </c>
      <c r="FF116" s="3">
        <v>0</v>
      </c>
      <c r="FG116" s="10">
        <v>0</v>
      </c>
      <c r="FH116" s="7">
        <v>0</v>
      </c>
      <c r="FI116" s="7">
        <v>0</v>
      </c>
      <c r="FJ116" s="1">
        <v>0</v>
      </c>
      <c r="FK116" s="7">
        <v>0</v>
      </c>
      <c r="FL116" s="7">
        <v>0</v>
      </c>
      <c r="FM116" s="7">
        <v>0</v>
      </c>
      <c r="FN116" s="7">
        <v>0</v>
      </c>
      <c r="FO116" s="7">
        <v>0</v>
      </c>
      <c r="FP116" s="7">
        <v>0</v>
      </c>
      <c r="FQ116" s="7">
        <v>0</v>
      </c>
      <c r="FR116" s="7">
        <v>0</v>
      </c>
      <c r="FS116" s="7">
        <v>0</v>
      </c>
      <c r="FT116" s="7">
        <v>0</v>
      </c>
      <c r="FU116" s="7">
        <v>0</v>
      </c>
      <c r="FV116" s="7">
        <v>0</v>
      </c>
      <c r="FW116" s="7">
        <v>0</v>
      </c>
      <c r="FX116" s="7">
        <v>0</v>
      </c>
      <c r="FY116" s="7">
        <v>0</v>
      </c>
      <c r="FZ116" s="7">
        <v>0</v>
      </c>
      <c r="GA116" s="3">
        <v>0</v>
      </c>
    </row>
    <row r="117" spans="1:183" x14ac:dyDescent="0.25">
      <c r="A117" s="1">
        <v>116</v>
      </c>
      <c r="B117" s="2" t="s">
        <v>126</v>
      </c>
      <c r="C117" s="6">
        <v>3</v>
      </c>
      <c r="D117" s="1">
        <v>20</v>
      </c>
      <c r="E117" s="1">
        <v>20</v>
      </c>
      <c r="F117" s="1">
        <f t="shared" si="51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52"/>
        <v>0.22222222222222221</v>
      </c>
      <c r="O117" s="1">
        <f t="shared" si="53"/>
        <v>-1.4243236716788674</v>
      </c>
      <c r="P117" s="1" t="s">
        <v>38</v>
      </c>
      <c r="Q117" s="1" t="s">
        <v>38</v>
      </c>
      <c r="R117" s="1" t="s">
        <v>36</v>
      </c>
      <c r="S117" s="1" t="str">
        <f t="shared" si="54"/>
        <v>null</v>
      </c>
      <c r="T117" s="1" t="str">
        <f t="shared" si="55"/>
        <v>null</v>
      </c>
      <c r="U117" s="1" t="s">
        <v>36</v>
      </c>
      <c r="V117" s="1" t="s">
        <v>36</v>
      </c>
      <c r="W117" s="1">
        <v>15</v>
      </c>
      <c r="X117" s="1">
        <f t="shared" si="56"/>
        <v>0.55555555555555558</v>
      </c>
      <c r="Y117" s="1">
        <f t="shared" si="57"/>
        <v>2.3659861655795054E-2</v>
      </c>
      <c r="Z117" s="1" t="s">
        <v>38</v>
      </c>
      <c r="AA117" s="1" t="s">
        <v>38</v>
      </c>
      <c r="AB117" s="1" t="s">
        <v>36</v>
      </c>
      <c r="AC117" s="1" t="str">
        <f t="shared" si="58"/>
        <v>null</v>
      </c>
      <c r="AD117" s="1" t="str">
        <f t="shared" si="59"/>
        <v>null</v>
      </c>
      <c r="AE117" s="1" t="s">
        <v>36</v>
      </c>
      <c r="AF117" s="1" t="s">
        <v>36</v>
      </c>
      <c r="AG117" s="1">
        <v>7</v>
      </c>
      <c r="AH117" s="1">
        <f t="shared" si="60"/>
        <v>0.1111111111111111</v>
      </c>
      <c r="AI117" s="1">
        <f t="shared" si="61"/>
        <v>-1.906984849457088</v>
      </c>
      <c r="AJ117" s="1" t="s">
        <v>39</v>
      </c>
      <c r="AK117" s="1" t="s">
        <v>38</v>
      </c>
      <c r="AL117" s="1">
        <f t="shared" si="62"/>
        <v>0.1111111111111111</v>
      </c>
      <c r="AM117" s="1">
        <f t="shared" si="63"/>
        <v>0.29629629629629628</v>
      </c>
      <c r="AN117" s="1">
        <f t="shared" si="64"/>
        <v>0.55555555555555558</v>
      </c>
      <c r="AO117" s="1">
        <f t="shared" si="65"/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3">
        <f t="shared" si="42"/>
        <v>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3">
        <v>0</v>
      </c>
      <c r="BG117" s="1">
        <v>0</v>
      </c>
      <c r="BH117" s="3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3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3">
        <v>0</v>
      </c>
      <c r="BV117" s="1">
        <v>0</v>
      </c>
      <c r="BW117" s="1">
        <v>0</v>
      </c>
      <c r="BX117" s="3">
        <v>0</v>
      </c>
      <c r="BY117" s="1">
        <v>0</v>
      </c>
      <c r="BZ117" s="1">
        <v>0</v>
      </c>
      <c r="CA117" s="1">
        <v>0</v>
      </c>
      <c r="CB117" s="1">
        <v>0</v>
      </c>
      <c r="CC117" s="3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3">
        <v>0</v>
      </c>
      <c r="CN117" s="3">
        <v>0</v>
      </c>
      <c r="CO117" s="1">
        <v>0</v>
      </c>
      <c r="CP117" s="1">
        <v>0</v>
      </c>
      <c r="CQ117" s="1">
        <v>0</v>
      </c>
      <c r="CR117" s="1">
        <v>0</v>
      </c>
      <c r="CS117" s="3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3">
        <v>0</v>
      </c>
      <c r="DC117" s="1">
        <v>0</v>
      </c>
      <c r="DD117" s="1">
        <v>0</v>
      </c>
      <c r="DE117" s="3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3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1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3">
        <v>0</v>
      </c>
      <c r="EH117" s="3">
        <v>0</v>
      </c>
      <c r="EI117" s="3">
        <v>0</v>
      </c>
      <c r="EJ117" s="1">
        <v>0</v>
      </c>
      <c r="EK117" s="3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3">
        <v>0</v>
      </c>
      <c r="EZ117" s="3">
        <v>0</v>
      </c>
      <c r="FA117" s="1">
        <v>0</v>
      </c>
      <c r="FB117" s="1">
        <v>0</v>
      </c>
      <c r="FC117" s="1">
        <v>0</v>
      </c>
      <c r="FD117" s="3">
        <v>0</v>
      </c>
      <c r="FE117" s="1">
        <v>0</v>
      </c>
      <c r="FF117" s="3">
        <v>0</v>
      </c>
      <c r="FG117" s="1">
        <v>1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7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3">
        <v>0</v>
      </c>
    </row>
    <row r="118" spans="1:183" x14ac:dyDescent="0.25">
      <c r="A118" s="1">
        <v>117</v>
      </c>
      <c r="B118" s="2" t="s">
        <v>127</v>
      </c>
      <c r="C118" s="6">
        <v>3</v>
      </c>
      <c r="D118" s="1">
        <v>60</v>
      </c>
      <c r="E118" s="1">
        <v>37</v>
      </c>
      <c r="F118" s="1">
        <f t="shared" si="51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52"/>
        <v>-0.125</v>
      </c>
      <c r="O118" s="1">
        <f t="shared" si="53"/>
        <v>-2.6954223704229188</v>
      </c>
      <c r="P118" s="1" t="s">
        <v>39</v>
      </c>
      <c r="Q118" s="1" t="s">
        <v>38</v>
      </c>
      <c r="R118" s="1">
        <v>50</v>
      </c>
      <c r="S118" s="1">
        <f t="shared" si="54"/>
        <v>0.34375</v>
      </c>
      <c r="T118" s="1">
        <f t="shared" si="55"/>
        <v>-0.77728459054056254</v>
      </c>
      <c r="U118" s="1" t="s">
        <v>39</v>
      </c>
      <c r="V118" s="1" t="s">
        <v>39</v>
      </c>
      <c r="W118" s="1">
        <v>59</v>
      </c>
      <c r="X118" s="1">
        <f t="shared" si="56"/>
        <v>0.625</v>
      </c>
      <c r="Y118" s="1">
        <f t="shared" si="57"/>
        <v>0.37359807738885109</v>
      </c>
      <c r="Z118" s="1" t="s">
        <v>38</v>
      </c>
      <c r="AA118" s="1" t="s">
        <v>39</v>
      </c>
      <c r="AB118" s="1" t="s">
        <v>36</v>
      </c>
      <c r="AC118" s="1" t="str">
        <f t="shared" si="58"/>
        <v>null</v>
      </c>
      <c r="AD118" s="1" t="str">
        <f t="shared" si="59"/>
        <v>null</v>
      </c>
      <c r="AE118" s="1" t="s">
        <v>36</v>
      </c>
      <c r="AF118" s="1" t="s">
        <v>36</v>
      </c>
      <c r="AG118" s="1" t="s">
        <v>36</v>
      </c>
      <c r="AH118" s="1" t="str">
        <f t="shared" si="60"/>
        <v>null</v>
      </c>
      <c r="AI118" s="1" t="str">
        <f t="shared" si="61"/>
        <v>null</v>
      </c>
      <c r="AJ118" s="1" t="s">
        <v>36</v>
      </c>
      <c r="AK118" s="1" t="s">
        <v>36</v>
      </c>
      <c r="AL118" s="1">
        <f t="shared" si="62"/>
        <v>-0.125</v>
      </c>
      <c r="AM118" s="1">
        <f t="shared" si="63"/>
        <v>0.28125</v>
      </c>
      <c r="AN118" s="1">
        <f t="shared" si="64"/>
        <v>0.625</v>
      </c>
      <c r="AO118" s="1">
        <f t="shared" si="65"/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3">
        <f t="shared" si="42"/>
        <v>7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3">
        <v>0</v>
      </c>
      <c r="BG118" s="1">
        <v>0</v>
      </c>
      <c r="BH118" s="3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3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3">
        <v>0</v>
      </c>
      <c r="BV118" s="1">
        <v>0</v>
      </c>
      <c r="BW118" s="1">
        <v>0</v>
      </c>
      <c r="BX118" s="3">
        <v>0</v>
      </c>
      <c r="BY118" s="1">
        <v>0</v>
      </c>
      <c r="BZ118" s="1">
        <v>0</v>
      </c>
      <c r="CA118" s="1">
        <v>0</v>
      </c>
      <c r="CB118" s="1">
        <v>0</v>
      </c>
      <c r="CC118" s="3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1</v>
      </c>
      <c r="CJ118" s="1">
        <v>0</v>
      </c>
      <c r="CK118" s="1">
        <v>0</v>
      </c>
      <c r="CL118" s="1">
        <v>0</v>
      </c>
      <c r="CM118" s="3">
        <v>0</v>
      </c>
      <c r="CN118" s="3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1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3">
        <v>0</v>
      </c>
      <c r="DC118" s="1">
        <v>0</v>
      </c>
      <c r="DD118" s="1">
        <v>0</v>
      </c>
      <c r="DE118" s="3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3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1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3">
        <v>0</v>
      </c>
      <c r="EH118" s="3">
        <v>0</v>
      </c>
      <c r="EI118" s="3">
        <v>0</v>
      </c>
      <c r="EJ118" s="1">
        <v>0</v>
      </c>
      <c r="EK118" s="3">
        <v>0</v>
      </c>
      <c r="EL118" s="1">
        <v>1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1</v>
      </c>
      <c r="ES118" s="1">
        <v>0</v>
      </c>
      <c r="ET118" s="1">
        <v>0</v>
      </c>
      <c r="EU118" s="1">
        <v>0</v>
      </c>
      <c r="EV118" s="1">
        <v>0</v>
      </c>
      <c r="EW118" s="1">
        <v>1</v>
      </c>
      <c r="EX118" s="1">
        <v>0</v>
      </c>
      <c r="EY118" s="3">
        <v>0</v>
      </c>
      <c r="EZ118" s="3">
        <v>0</v>
      </c>
      <c r="FA118" s="1">
        <v>0</v>
      </c>
      <c r="FB118" s="1">
        <v>0</v>
      </c>
      <c r="FC118" s="1">
        <v>0</v>
      </c>
      <c r="FD118" s="3">
        <v>0</v>
      </c>
      <c r="FE118" s="1">
        <v>0</v>
      </c>
      <c r="FF118" s="3">
        <v>0</v>
      </c>
      <c r="FG118" s="1">
        <v>1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7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3">
        <v>0</v>
      </c>
    </row>
    <row r="119" spans="1:183" s="7" customFormat="1" x14ac:dyDescent="0.25">
      <c r="A119" s="7">
        <v>118</v>
      </c>
      <c r="B119" s="8" t="s">
        <v>128</v>
      </c>
      <c r="C119" s="9">
        <v>3</v>
      </c>
      <c r="D119" s="7">
        <v>20</v>
      </c>
      <c r="E119" s="7">
        <v>30</v>
      </c>
      <c r="F119" s="7">
        <f t="shared" si="51"/>
        <v>-10</v>
      </c>
      <c r="G119" s="7">
        <v>2.4</v>
      </c>
      <c r="H119" s="7">
        <v>7.4</v>
      </c>
      <c r="I119" s="7">
        <v>5596</v>
      </c>
      <c r="J119" s="7" t="s">
        <v>0</v>
      </c>
      <c r="K119" s="7" t="s">
        <v>36</v>
      </c>
      <c r="L119" s="7" t="s">
        <v>40</v>
      </c>
      <c r="M119" s="7">
        <v>22</v>
      </c>
      <c r="N119" s="7">
        <f t="shared" si="52"/>
        <v>-0.18604651162790697</v>
      </c>
      <c r="O119" s="7">
        <f t="shared" si="53"/>
        <v>-2.6938599129397152</v>
      </c>
      <c r="P119" s="7" t="s">
        <v>39</v>
      </c>
      <c r="Q119" s="7" t="s">
        <v>38</v>
      </c>
      <c r="R119" s="7" t="s">
        <v>36</v>
      </c>
      <c r="S119" s="7" t="str">
        <f t="shared" si="54"/>
        <v>null</v>
      </c>
      <c r="T119" s="7" t="str">
        <f t="shared" si="55"/>
        <v>null</v>
      </c>
      <c r="U119" s="7" t="s">
        <v>36</v>
      </c>
      <c r="V119" s="7" t="s">
        <v>36</v>
      </c>
      <c r="W119" s="7">
        <v>55</v>
      </c>
      <c r="X119" s="7">
        <f t="shared" si="56"/>
        <v>0.58139534883720934</v>
      </c>
      <c r="Y119" s="7">
        <f t="shared" si="57"/>
        <v>0.5672324248082895</v>
      </c>
      <c r="Z119" s="7" t="s">
        <v>38</v>
      </c>
      <c r="AA119" s="7" t="s">
        <v>38</v>
      </c>
      <c r="AB119" s="7" t="s">
        <v>36</v>
      </c>
      <c r="AC119" s="7" t="str">
        <f t="shared" si="58"/>
        <v>null</v>
      </c>
      <c r="AD119" s="7" t="str">
        <f t="shared" si="59"/>
        <v>null</v>
      </c>
      <c r="AE119" s="7" t="s">
        <v>36</v>
      </c>
      <c r="AF119" s="7" t="s">
        <v>36</v>
      </c>
      <c r="AG119" s="7" t="s">
        <v>36</v>
      </c>
      <c r="AH119" s="7" t="str">
        <f t="shared" si="60"/>
        <v>null</v>
      </c>
      <c r="AI119" s="7" t="str">
        <f t="shared" si="61"/>
        <v>null</v>
      </c>
      <c r="AJ119" s="7" t="s">
        <v>36</v>
      </c>
      <c r="AK119" s="7" t="s">
        <v>36</v>
      </c>
      <c r="AL119" s="7">
        <f t="shared" si="62"/>
        <v>-0.18604651162790697</v>
      </c>
      <c r="AM119" s="7">
        <f t="shared" si="63"/>
        <v>0.19767441860465118</v>
      </c>
      <c r="AN119" s="7">
        <f t="shared" si="64"/>
        <v>0.58139534883720934</v>
      </c>
      <c r="AO119" s="7">
        <f t="shared" si="65"/>
        <v>0.76744186046511631</v>
      </c>
      <c r="AP119" s="7" t="s">
        <v>39</v>
      </c>
      <c r="AQ119" s="7">
        <v>49.26</v>
      </c>
      <c r="AR119" s="7">
        <v>10.119308680105831</v>
      </c>
      <c r="AS119" s="7">
        <v>30</v>
      </c>
      <c r="AT119" s="7">
        <v>73</v>
      </c>
      <c r="AU119" s="7">
        <v>41</v>
      </c>
      <c r="AV119" s="7">
        <v>57</v>
      </c>
      <c r="AW119" s="7">
        <v>48</v>
      </c>
      <c r="AX119" s="3">
        <f t="shared" si="42"/>
        <v>4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3">
        <v>0</v>
      </c>
      <c r="BG119" s="7">
        <v>0</v>
      </c>
      <c r="BH119" s="10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10">
        <v>0</v>
      </c>
      <c r="BP119" s="7">
        <v>0</v>
      </c>
      <c r="BQ119" s="7">
        <v>0</v>
      </c>
      <c r="BR119" s="7">
        <v>0</v>
      </c>
      <c r="BS119" s="7">
        <v>0</v>
      </c>
      <c r="BT119" s="1">
        <v>0</v>
      </c>
      <c r="BU119" s="10">
        <v>0</v>
      </c>
      <c r="BV119" s="7">
        <v>0</v>
      </c>
      <c r="BW119" s="7">
        <v>0</v>
      </c>
      <c r="BX119" s="10">
        <v>0</v>
      </c>
      <c r="BY119" s="7">
        <v>0</v>
      </c>
      <c r="BZ119" s="7">
        <v>0</v>
      </c>
      <c r="CA119" s="7">
        <v>0</v>
      </c>
      <c r="CB119" s="7">
        <v>1</v>
      </c>
      <c r="CC119" s="3">
        <v>0</v>
      </c>
      <c r="CD119" s="7">
        <v>0</v>
      </c>
      <c r="CE119" s="1">
        <v>0</v>
      </c>
      <c r="CF119" s="7">
        <v>0</v>
      </c>
      <c r="CG119" s="7">
        <v>0</v>
      </c>
      <c r="CH119" s="7">
        <v>0</v>
      </c>
      <c r="CI119" s="7">
        <v>0</v>
      </c>
      <c r="CJ119" s="1">
        <v>0</v>
      </c>
      <c r="CK119" s="7">
        <v>0</v>
      </c>
      <c r="CL119" s="7">
        <v>0</v>
      </c>
      <c r="CM119" s="10">
        <v>0</v>
      </c>
      <c r="CN119" s="3">
        <v>0</v>
      </c>
      <c r="CO119" s="7">
        <v>0</v>
      </c>
      <c r="CP119" s="7">
        <v>0</v>
      </c>
      <c r="CQ119" s="7">
        <v>0</v>
      </c>
      <c r="CR119" s="7">
        <v>1</v>
      </c>
      <c r="CS119" s="10">
        <v>0</v>
      </c>
      <c r="CT119" s="7">
        <v>0</v>
      </c>
      <c r="CU119" s="7">
        <v>0</v>
      </c>
      <c r="CV119" s="7">
        <v>0</v>
      </c>
      <c r="CW119" s="7">
        <v>0</v>
      </c>
      <c r="CX119" s="7">
        <v>0</v>
      </c>
      <c r="CY119" s="7">
        <v>0</v>
      </c>
      <c r="CZ119" s="7">
        <v>0</v>
      </c>
      <c r="DA119" s="1">
        <v>0</v>
      </c>
      <c r="DB119" s="10">
        <v>0</v>
      </c>
      <c r="DC119" s="7">
        <v>0</v>
      </c>
      <c r="DD119" s="7">
        <v>0</v>
      </c>
      <c r="DE119" s="10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0</v>
      </c>
      <c r="DP119" s="7">
        <v>0</v>
      </c>
      <c r="DQ119" s="7">
        <v>0</v>
      </c>
      <c r="DR119" s="7">
        <v>0</v>
      </c>
      <c r="DS119" s="3">
        <v>0</v>
      </c>
      <c r="DT119" s="7">
        <v>0</v>
      </c>
      <c r="DU119" s="7">
        <v>0</v>
      </c>
      <c r="DV119" s="1">
        <v>0</v>
      </c>
      <c r="DW119" s="7">
        <v>0</v>
      </c>
      <c r="DX119" s="7">
        <v>1</v>
      </c>
      <c r="DY119" s="7">
        <v>0</v>
      </c>
      <c r="DZ119" s="7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7">
        <v>0</v>
      </c>
      <c r="EG119" s="3">
        <v>0</v>
      </c>
      <c r="EH119" s="3">
        <v>0</v>
      </c>
      <c r="EI119" s="3">
        <v>0</v>
      </c>
      <c r="EJ119" s="7">
        <v>0</v>
      </c>
      <c r="EK119" s="10">
        <v>0</v>
      </c>
      <c r="EL119" s="7">
        <v>0</v>
      </c>
      <c r="EM119" s="7">
        <v>0</v>
      </c>
      <c r="EN119" s="7">
        <v>0</v>
      </c>
      <c r="EO119" s="7">
        <v>0</v>
      </c>
      <c r="EP119" s="7">
        <v>0</v>
      </c>
      <c r="EQ119" s="7">
        <v>0</v>
      </c>
      <c r="ER119" s="7">
        <v>0</v>
      </c>
      <c r="ES119" s="7">
        <v>0</v>
      </c>
      <c r="ET119" s="7">
        <v>0</v>
      </c>
      <c r="EU119" s="1">
        <v>0</v>
      </c>
      <c r="EV119" s="7">
        <v>0</v>
      </c>
      <c r="EW119" s="10">
        <v>0</v>
      </c>
      <c r="EX119" s="7">
        <v>0</v>
      </c>
      <c r="EY119" s="10">
        <v>0</v>
      </c>
      <c r="EZ119" s="10">
        <v>0</v>
      </c>
      <c r="FA119" s="7">
        <v>0</v>
      </c>
      <c r="FB119" s="7">
        <v>0</v>
      </c>
      <c r="FC119" s="7">
        <v>0</v>
      </c>
      <c r="FD119" s="3">
        <v>0</v>
      </c>
      <c r="FE119" s="7">
        <v>0</v>
      </c>
      <c r="FF119" s="3">
        <v>0</v>
      </c>
      <c r="FG119" s="7">
        <v>0</v>
      </c>
      <c r="FH119" s="7">
        <v>0</v>
      </c>
      <c r="FI119" s="7">
        <v>0</v>
      </c>
      <c r="FJ119" s="1">
        <v>0</v>
      </c>
      <c r="FK119" s="7">
        <v>0</v>
      </c>
      <c r="FL119" s="7">
        <v>0</v>
      </c>
      <c r="FM119" s="7">
        <v>0</v>
      </c>
      <c r="FN119" s="7">
        <v>0</v>
      </c>
      <c r="FO119" s="7">
        <v>0</v>
      </c>
      <c r="FP119" s="7">
        <v>0</v>
      </c>
      <c r="FQ119" s="7">
        <v>0</v>
      </c>
      <c r="FR119" s="7">
        <v>0</v>
      </c>
      <c r="FS119" s="7">
        <v>0</v>
      </c>
      <c r="FT119" s="7">
        <v>0</v>
      </c>
      <c r="FU119" s="7">
        <v>0</v>
      </c>
      <c r="FV119" s="7">
        <v>1</v>
      </c>
      <c r="FW119" s="7">
        <v>0</v>
      </c>
      <c r="FX119" s="7">
        <v>0</v>
      </c>
      <c r="FY119" s="7">
        <v>0</v>
      </c>
      <c r="FZ119" s="7">
        <v>0</v>
      </c>
      <c r="GA119" s="3">
        <v>0</v>
      </c>
    </row>
    <row r="120" spans="1:183" x14ac:dyDescent="0.25">
      <c r="A120" s="1">
        <v>119</v>
      </c>
      <c r="B120" s="2" t="s">
        <v>129</v>
      </c>
      <c r="C120" s="6">
        <v>3</v>
      </c>
      <c r="D120" s="1">
        <v>30</v>
      </c>
      <c r="E120" s="1">
        <v>30</v>
      </c>
      <c r="F120" s="1">
        <f t="shared" si="51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52"/>
        <v>null</v>
      </c>
      <c r="O120" s="1" t="str">
        <f t="shared" si="53"/>
        <v>null</v>
      </c>
      <c r="P120" s="1" t="s">
        <v>36</v>
      </c>
      <c r="Q120" s="1" t="s">
        <v>36</v>
      </c>
      <c r="R120" s="1" t="s">
        <v>36</v>
      </c>
      <c r="S120" s="1" t="str">
        <f t="shared" si="54"/>
        <v>null</v>
      </c>
      <c r="T120" s="1" t="str">
        <f t="shared" si="55"/>
        <v>null</v>
      </c>
      <c r="U120" s="1" t="s">
        <v>38</v>
      </c>
      <c r="V120" s="1" t="s">
        <v>38</v>
      </c>
      <c r="W120" s="1" t="s">
        <v>36</v>
      </c>
      <c r="X120" s="1" t="str">
        <f t="shared" si="56"/>
        <v>null</v>
      </c>
      <c r="Y120" s="1" t="str">
        <f t="shared" si="57"/>
        <v>null</v>
      </c>
      <c r="Z120" s="1" t="s">
        <v>38</v>
      </c>
      <c r="AA120" s="1" t="s">
        <v>38</v>
      </c>
      <c r="AB120" s="1" t="s">
        <v>36</v>
      </c>
      <c r="AC120" s="1" t="str">
        <f t="shared" si="58"/>
        <v>null</v>
      </c>
      <c r="AD120" s="1" t="str">
        <f t="shared" si="59"/>
        <v>null</v>
      </c>
      <c r="AE120" s="1" t="s">
        <v>36</v>
      </c>
      <c r="AF120" s="1" t="s">
        <v>36</v>
      </c>
      <c r="AG120" s="1" t="s">
        <v>36</v>
      </c>
      <c r="AH120" s="1" t="str">
        <f t="shared" si="60"/>
        <v>null</v>
      </c>
      <c r="AI120" s="1" t="str">
        <f t="shared" si="61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3">
        <f t="shared" si="42"/>
        <v>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3">
        <v>0</v>
      </c>
      <c r="BG120" s="1">
        <v>0</v>
      </c>
      <c r="BH120" s="3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3">
        <v>0</v>
      </c>
      <c r="BP120" s="1">
        <v>0</v>
      </c>
      <c r="BQ120" s="1">
        <v>1</v>
      </c>
      <c r="BR120" s="1">
        <v>0</v>
      </c>
      <c r="BS120" s="1">
        <v>0</v>
      </c>
      <c r="BT120" s="1">
        <v>0</v>
      </c>
      <c r="BU120" s="3">
        <v>0</v>
      </c>
      <c r="BV120" s="1">
        <v>0</v>
      </c>
      <c r="BW120" s="1">
        <v>0</v>
      </c>
      <c r="BX120" s="3">
        <v>0</v>
      </c>
      <c r="BY120" s="1">
        <v>0</v>
      </c>
      <c r="BZ120" s="1">
        <v>0</v>
      </c>
      <c r="CA120" s="1">
        <v>0</v>
      </c>
      <c r="CB120" s="1">
        <v>0</v>
      </c>
      <c r="CC120" s="3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3">
        <v>0</v>
      </c>
      <c r="CM120" s="3">
        <v>0</v>
      </c>
      <c r="CN120" s="3">
        <v>0</v>
      </c>
      <c r="CO120" s="1">
        <v>0</v>
      </c>
      <c r="CP120" s="1">
        <v>0</v>
      </c>
      <c r="CQ120" s="1">
        <v>0</v>
      </c>
      <c r="CR120" s="1">
        <v>0</v>
      </c>
      <c r="CS120" s="3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3">
        <v>0</v>
      </c>
      <c r="DC120" s="1">
        <v>0</v>
      </c>
      <c r="DD120" s="1">
        <v>0</v>
      </c>
      <c r="DE120" s="1">
        <v>1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3">
        <v>0</v>
      </c>
      <c r="DT120" s="3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1</v>
      </c>
      <c r="EC120" s="1">
        <v>0</v>
      </c>
      <c r="ED120" s="1">
        <v>0</v>
      </c>
      <c r="EE120" s="1">
        <v>0</v>
      </c>
      <c r="EF120" s="1">
        <v>0</v>
      </c>
      <c r="EG120" s="3">
        <v>0</v>
      </c>
      <c r="EH120" s="3">
        <v>0</v>
      </c>
      <c r="EI120" s="3">
        <v>0</v>
      </c>
      <c r="EJ120" s="1">
        <v>0</v>
      </c>
      <c r="EK120" s="3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3">
        <v>0</v>
      </c>
      <c r="EX120" s="1">
        <v>0</v>
      </c>
      <c r="EY120" s="3">
        <v>0</v>
      </c>
      <c r="EZ120" s="3">
        <v>0</v>
      </c>
      <c r="FA120" s="1">
        <v>0</v>
      </c>
      <c r="FB120" s="1">
        <v>0</v>
      </c>
      <c r="FC120" s="1">
        <v>1</v>
      </c>
      <c r="FD120" s="3">
        <v>0</v>
      </c>
      <c r="FE120" s="1">
        <v>1</v>
      </c>
      <c r="FF120" s="3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3">
        <v>0</v>
      </c>
      <c r="FS120" s="7">
        <v>0</v>
      </c>
      <c r="FT120" s="1">
        <v>0</v>
      </c>
      <c r="FU120" s="1">
        <v>1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3">
        <v>0</v>
      </c>
    </row>
    <row r="121" spans="1:183" x14ac:dyDescent="0.25">
      <c r="A121" s="1">
        <v>120</v>
      </c>
      <c r="B121" s="2" t="s">
        <v>130</v>
      </c>
      <c r="C121" s="6">
        <v>3</v>
      </c>
      <c r="D121" s="1">
        <v>45</v>
      </c>
      <c r="E121" s="1">
        <v>45</v>
      </c>
      <c r="F121" s="1">
        <f t="shared" si="51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52"/>
        <v>0.18279569892473119</v>
      </c>
      <c r="O121" s="1">
        <f t="shared" si="53"/>
        <v>-0.88164979663405185</v>
      </c>
      <c r="P121" s="1" t="s">
        <v>38</v>
      </c>
      <c r="Q121" s="1" t="s">
        <v>39</v>
      </c>
      <c r="R121" s="1">
        <v>42</v>
      </c>
      <c r="S121" s="1">
        <f t="shared" si="54"/>
        <v>0.25806451612903225</v>
      </c>
      <c r="T121" s="1">
        <f t="shared" si="55"/>
        <v>-0.51819832157821288</v>
      </c>
      <c r="U121" s="1" t="s">
        <v>39</v>
      </c>
      <c r="V121" s="1" t="s">
        <v>39</v>
      </c>
      <c r="W121" s="1">
        <v>32</v>
      </c>
      <c r="X121" s="1">
        <f t="shared" si="56"/>
        <v>0.15053763440860216</v>
      </c>
      <c r="Y121" s="1">
        <f t="shared" si="57"/>
        <v>-1.0374147145151258</v>
      </c>
      <c r="Z121" s="1" t="s">
        <v>39</v>
      </c>
      <c r="AA121" s="1" t="s">
        <v>39</v>
      </c>
      <c r="AB121" s="1" t="s">
        <v>36</v>
      </c>
      <c r="AC121" s="1" t="str">
        <f t="shared" si="58"/>
        <v>null</v>
      </c>
      <c r="AD121" s="1" t="str">
        <f t="shared" si="59"/>
        <v>null</v>
      </c>
      <c r="AE121" s="1" t="s">
        <v>36</v>
      </c>
      <c r="AF121" s="1" t="s">
        <v>36</v>
      </c>
      <c r="AG121" s="1" t="s">
        <v>36</v>
      </c>
      <c r="AH121" s="1" t="str">
        <f t="shared" si="60"/>
        <v>null</v>
      </c>
      <c r="AI121" s="1" t="str">
        <f t="shared" si="61"/>
        <v>null</v>
      </c>
      <c r="AJ121" s="1" t="s">
        <v>36</v>
      </c>
      <c r="AK121" s="1" t="s">
        <v>36</v>
      </c>
      <c r="AL121" s="1">
        <f>MIN(N121,S121,X121,AH121,AC121)</f>
        <v>0.15053763440860216</v>
      </c>
      <c r="AM121" s="1">
        <f>AVERAGE(N121,S121,X121,AH121,AC121)</f>
        <v>0.1971326164874552</v>
      </c>
      <c r="AN121" s="1">
        <f>MAX(N121,S121,X121,AH121,AC121)</f>
        <v>0.25806451612903225</v>
      </c>
      <c r="AO121" s="1">
        <f>AN121-AL121</f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3">
        <f t="shared" si="42"/>
        <v>7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3">
        <v>0</v>
      </c>
      <c r="BG121" s="1">
        <v>0</v>
      </c>
      <c r="BH121" s="3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3">
        <v>0</v>
      </c>
      <c r="BP121" s="1">
        <v>1</v>
      </c>
      <c r="BQ121" s="3">
        <v>0</v>
      </c>
      <c r="BR121" s="1">
        <v>0</v>
      </c>
      <c r="BS121" s="1">
        <v>0</v>
      </c>
      <c r="BT121" s="1">
        <v>0</v>
      </c>
      <c r="BU121" s="3">
        <v>0</v>
      </c>
      <c r="BV121" s="1">
        <v>0</v>
      </c>
      <c r="BW121" s="1">
        <v>0</v>
      </c>
      <c r="BX121" s="3">
        <v>0</v>
      </c>
      <c r="BY121" s="1">
        <v>0</v>
      </c>
      <c r="BZ121" s="1">
        <v>0</v>
      </c>
      <c r="CA121" s="3">
        <v>0</v>
      </c>
      <c r="CB121" s="1">
        <v>0</v>
      </c>
      <c r="CC121" s="3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1</v>
      </c>
      <c r="CI121" s="1">
        <v>0</v>
      </c>
      <c r="CJ121" s="1">
        <v>0</v>
      </c>
      <c r="CK121" s="1">
        <v>1</v>
      </c>
      <c r="CL121" s="3">
        <v>0</v>
      </c>
      <c r="CM121" s="3">
        <v>0</v>
      </c>
      <c r="CN121" s="3">
        <v>0</v>
      </c>
      <c r="CO121" s="1">
        <v>0</v>
      </c>
      <c r="CP121" s="1">
        <v>0</v>
      </c>
      <c r="CQ121" s="1">
        <v>0</v>
      </c>
      <c r="CR121" s="1">
        <v>1</v>
      </c>
      <c r="CS121" s="3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3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3">
        <v>0</v>
      </c>
      <c r="DT121" s="3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3">
        <v>0</v>
      </c>
      <c r="EE121" s="1">
        <v>0</v>
      </c>
      <c r="EF121" s="1">
        <v>0</v>
      </c>
      <c r="EG121" s="3">
        <v>0</v>
      </c>
      <c r="EH121" s="3">
        <v>0</v>
      </c>
      <c r="EI121" s="3">
        <v>0</v>
      </c>
      <c r="EJ121" s="1">
        <v>0</v>
      </c>
      <c r="EK121" s="3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1</v>
      </c>
      <c r="ES121" s="1">
        <v>1</v>
      </c>
      <c r="ET121" s="1">
        <v>0</v>
      </c>
      <c r="EU121" s="1">
        <v>0</v>
      </c>
      <c r="EV121" s="1">
        <v>0</v>
      </c>
      <c r="EW121" s="3">
        <v>0</v>
      </c>
      <c r="EX121" s="1">
        <v>0</v>
      </c>
      <c r="EY121" s="3">
        <v>0</v>
      </c>
      <c r="EZ121" s="3">
        <v>0</v>
      </c>
      <c r="FA121" s="3">
        <v>0</v>
      </c>
      <c r="FB121" s="1">
        <v>0</v>
      </c>
      <c r="FC121" s="3">
        <v>0</v>
      </c>
      <c r="FD121" s="3">
        <v>0</v>
      </c>
      <c r="FE121" s="1">
        <v>0</v>
      </c>
      <c r="FF121" s="3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3">
        <v>0</v>
      </c>
      <c r="FS121" s="7">
        <v>0</v>
      </c>
      <c r="FT121" s="1">
        <v>0</v>
      </c>
      <c r="FU121" s="1">
        <v>1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3">
        <v>0</v>
      </c>
    </row>
    <row r="122" spans="1:183" s="7" customFormat="1" x14ac:dyDescent="0.25">
      <c r="A122" s="7">
        <v>121</v>
      </c>
      <c r="B122" s="8" t="s">
        <v>131</v>
      </c>
      <c r="C122" s="9">
        <v>3</v>
      </c>
      <c r="D122" s="7">
        <v>210</v>
      </c>
      <c r="E122" s="7">
        <v>180</v>
      </c>
      <c r="F122" s="7">
        <f t="shared" si="51"/>
        <v>30</v>
      </c>
      <c r="G122" s="7">
        <v>2.4900000000000002</v>
      </c>
      <c r="H122" s="7">
        <v>7.7</v>
      </c>
      <c r="I122" s="7">
        <v>250</v>
      </c>
      <c r="J122" s="7" t="s">
        <v>3</v>
      </c>
      <c r="K122" s="7" t="s">
        <v>36</v>
      </c>
      <c r="L122" s="7" t="s">
        <v>41</v>
      </c>
      <c r="M122" s="7">
        <v>5</v>
      </c>
      <c r="N122" s="7">
        <f t="shared" si="52"/>
        <v>0.25</v>
      </c>
      <c r="O122" s="7">
        <f t="shared" si="53"/>
        <v>-1.0260734032871917</v>
      </c>
      <c r="P122" s="7" t="s">
        <v>39</v>
      </c>
      <c r="Q122" s="7" t="s">
        <v>38</v>
      </c>
      <c r="R122" s="7">
        <v>8</v>
      </c>
      <c r="S122" s="7">
        <f t="shared" si="54"/>
        <v>0.5</v>
      </c>
      <c r="T122" s="7">
        <f t="shared" si="55"/>
        <v>2.0521468065743762E-2</v>
      </c>
      <c r="U122" s="7" t="s">
        <v>38</v>
      </c>
      <c r="V122" s="7" t="s">
        <v>38</v>
      </c>
      <c r="W122" s="7">
        <v>1</v>
      </c>
      <c r="X122" s="7">
        <f t="shared" si="56"/>
        <v>-8.3333333333333329E-2</v>
      </c>
      <c r="Y122" s="7">
        <f t="shared" si="57"/>
        <v>-2.4215332317577722</v>
      </c>
      <c r="Z122" s="7" t="s">
        <v>38</v>
      </c>
      <c r="AA122" s="7" t="s">
        <v>38</v>
      </c>
      <c r="AB122" s="7" t="s">
        <v>36</v>
      </c>
      <c r="AC122" s="7" t="str">
        <f t="shared" si="58"/>
        <v>null</v>
      </c>
      <c r="AD122" s="7" t="str">
        <f t="shared" si="59"/>
        <v>null</v>
      </c>
      <c r="AE122" s="7" t="s">
        <v>36</v>
      </c>
      <c r="AF122" s="7" t="s">
        <v>36</v>
      </c>
      <c r="AG122" s="7" t="s">
        <v>36</v>
      </c>
      <c r="AH122" s="7" t="str">
        <f t="shared" si="60"/>
        <v>null</v>
      </c>
      <c r="AI122" s="7" t="str">
        <f t="shared" si="61"/>
        <v>null</v>
      </c>
      <c r="AJ122" s="7" t="s">
        <v>36</v>
      </c>
      <c r="AK122" s="7" t="s">
        <v>36</v>
      </c>
      <c r="AL122" s="7">
        <f>MIN(N122,S122,X122,AH122,AC122)</f>
        <v>-8.3333333333333329E-2</v>
      </c>
      <c r="AM122" s="7">
        <f>AVERAGE(N122,S122,X122,AH122,AC122)</f>
        <v>0.22222222222222221</v>
      </c>
      <c r="AN122" s="7">
        <f>MAX(N122,S122,X122,AH122,AC122)</f>
        <v>0.5</v>
      </c>
      <c r="AO122" s="7">
        <f>AN122-AL122</f>
        <v>0.58333333333333337</v>
      </c>
      <c r="AP122" s="7" t="s">
        <v>38</v>
      </c>
      <c r="AQ122" s="7">
        <v>7.9411764705882355</v>
      </c>
      <c r="AR122" s="7">
        <v>2.8664386594230997</v>
      </c>
      <c r="AS122" s="7">
        <v>2</v>
      </c>
      <c r="AT122" s="7">
        <v>14</v>
      </c>
      <c r="AU122" s="7">
        <v>6</v>
      </c>
      <c r="AV122" s="7">
        <v>10</v>
      </c>
      <c r="AW122" s="7">
        <v>8</v>
      </c>
      <c r="AX122" s="3">
        <f t="shared" si="42"/>
        <v>5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3">
        <v>0</v>
      </c>
      <c r="BG122" s="7">
        <v>0</v>
      </c>
      <c r="BH122" s="10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10">
        <v>0</v>
      </c>
      <c r="BP122" s="7">
        <v>0</v>
      </c>
      <c r="BQ122" s="10">
        <v>0</v>
      </c>
      <c r="BR122" s="7">
        <v>0</v>
      </c>
      <c r="BS122" s="7">
        <v>0</v>
      </c>
      <c r="BT122" s="1">
        <v>0</v>
      </c>
      <c r="BU122" s="10">
        <v>0</v>
      </c>
      <c r="BV122" s="7">
        <v>0</v>
      </c>
      <c r="BW122" s="7">
        <v>0</v>
      </c>
      <c r="BX122" s="10">
        <v>0</v>
      </c>
      <c r="BY122" s="7">
        <v>0</v>
      </c>
      <c r="BZ122" s="7">
        <v>0</v>
      </c>
      <c r="CA122" s="10">
        <v>0</v>
      </c>
      <c r="CB122" s="7">
        <v>0</v>
      </c>
      <c r="CC122" s="3">
        <v>0</v>
      </c>
      <c r="CD122" s="7">
        <v>0</v>
      </c>
      <c r="CE122" s="1">
        <v>0</v>
      </c>
      <c r="CF122" s="7">
        <v>1</v>
      </c>
      <c r="CG122" s="7">
        <v>0</v>
      </c>
      <c r="CH122" s="7">
        <v>0</v>
      </c>
      <c r="CI122" s="7">
        <v>0</v>
      </c>
      <c r="CJ122" s="1">
        <v>0</v>
      </c>
      <c r="CK122" s="7">
        <v>0</v>
      </c>
      <c r="CL122" s="10">
        <v>0</v>
      </c>
      <c r="CM122" s="10">
        <v>0</v>
      </c>
      <c r="CN122" s="3">
        <v>0</v>
      </c>
      <c r="CO122" s="7">
        <v>0</v>
      </c>
      <c r="CP122" s="7">
        <v>0</v>
      </c>
      <c r="CQ122" s="7">
        <v>0</v>
      </c>
      <c r="CR122" s="7">
        <v>0</v>
      </c>
      <c r="CS122" s="10">
        <v>0</v>
      </c>
      <c r="CT122" s="7">
        <v>0</v>
      </c>
      <c r="CU122" s="7">
        <v>0</v>
      </c>
      <c r="CV122" s="7">
        <v>0</v>
      </c>
      <c r="CW122" s="7">
        <v>0</v>
      </c>
      <c r="CX122" s="7">
        <v>0</v>
      </c>
      <c r="CY122" s="7">
        <v>0</v>
      </c>
      <c r="CZ122" s="7">
        <v>0</v>
      </c>
      <c r="DA122" s="1">
        <v>0</v>
      </c>
      <c r="DB122" s="10">
        <v>0</v>
      </c>
      <c r="DC122" s="7">
        <v>0</v>
      </c>
      <c r="DD122" s="7">
        <v>0</v>
      </c>
      <c r="DE122" s="7">
        <v>0</v>
      </c>
      <c r="DF122" s="7">
        <v>0</v>
      </c>
      <c r="DG122" s="7">
        <v>0</v>
      </c>
      <c r="DH122" s="7">
        <v>0</v>
      </c>
      <c r="DI122" s="7">
        <v>0</v>
      </c>
      <c r="DJ122" s="7">
        <v>0</v>
      </c>
      <c r="DK122" s="7">
        <v>0</v>
      </c>
      <c r="DL122" s="7">
        <v>0</v>
      </c>
      <c r="DM122" s="7">
        <v>0</v>
      </c>
      <c r="DN122" s="7">
        <v>1</v>
      </c>
      <c r="DO122" s="7">
        <v>0</v>
      </c>
      <c r="DP122" s="7">
        <v>0</v>
      </c>
      <c r="DQ122" s="7">
        <v>0</v>
      </c>
      <c r="DR122" s="7">
        <v>0</v>
      </c>
      <c r="DS122" s="3">
        <v>0</v>
      </c>
      <c r="DT122" s="10">
        <v>0</v>
      </c>
      <c r="DU122" s="7">
        <v>0</v>
      </c>
      <c r="DV122" s="1">
        <v>0</v>
      </c>
      <c r="DW122" s="7">
        <v>0</v>
      </c>
      <c r="DX122" s="7">
        <v>0</v>
      </c>
      <c r="DY122" s="7">
        <v>0</v>
      </c>
      <c r="DZ122" s="7">
        <v>1</v>
      </c>
      <c r="EA122" s="7">
        <v>0</v>
      </c>
      <c r="EB122" s="7">
        <v>0</v>
      </c>
      <c r="EC122" s="7">
        <v>0</v>
      </c>
      <c r="ED122" s="10">
        <v>0</v>
      </c>
      <c r="EE122" s="7">
        <v>0</v>
      </c>
      <c r="EF122" s="7">
        <v>0</v>
      </c>
      <c r="EG122" s="3">
        <v>0</v>
      </c>
      <c r="EH122" s="3">
        <v>0</v>
      </c>
      <c r="EI122" s="3">
        <v>0</v>
      </c>
      <c r="EJ122" s="7">
        <v>0</v>
      </c>
      <c r="EK122" s="10">
        <v>0</v>
      </c>
      <c r="EL122" s="7">
        <v>0</v>
      </c>
      <c r="EM122" s="7">
        <v>0</v>
      </c>
      <c r="EN122" s="7">
        <v>0</v>
      </c>
      <c r="EO122" s="7">
        <v>0</v>
      </c>
      <c r="EP122" s="7">
        <v>0</v>
      </c>
      <c r="EQ122" s="7">
        <v>0</v>
      </c>
      <c r="ER122" s="7">
        <v>0</v>
      </c>
      <c r="ES122" s="7">
        <v>0</v>
      </c>
      <c r="ET122" s="7">
        <v>0</v>
      </c>
      <c r="EU122" s="1">
        <v>0</v>
      </c>
      <c r="EV122" s="7">
        <v>0</v>
      </c>
      <c r="EW122" s="10">
        <v>0</v>
      </c>
      <c r="EX122" s="7">
        <v>0</v>
      </c>
      <c r="EY122" s="10">
        <v>0</v>
      </c>
      <c r="EZ122" s="10">
        <v>0</v>
      </c>
      <c r="FA122" s="10">
        <v>0</v>
      </c>
      <c r="FB122" s="7">
        <v>0</v>
      </c>
      <c r="FC122" s="10">
        <v>0</v>
      </c>
      <c r="FD122" s="3">
        <v>0</v>
      </c>
      <c r="FE122" s="7">
        <v>0</v>
      </c>
      <c r="FF122" s="3">
        <v>0</v>
      </c>
      <c r="FG122" s="7">
        <v>0</v>
      </c>
      <c r="FH122" s="7">
        <v>0</v>
      </c>
      <c r="FI122" s="7">
        <v>0</v>
      </c>
      <c r="FJ122" s="1">
        <v>0</v>
      </c>
      <c r="FK122" s="7">
        <v>1</v>
      </c>
      <c r="FL122" s="7">
        <v>0</v>
      </c>
      <c r="FM122" s="7">
        <v>0</v>
      </c>
      <c r="FN122" s="7">
        <v>0</v>
      </c>
      <c r="FO122" s="7">
        <v>0</v>
      </c>
      <c r="FP122" s="7">
        <v>0</v>
      </c>
      <c r="FQ122" s="7">
        <v>0</v>
      </c>
      <c r="FR122" s="10">
        <v>0</v>
      </c>
      <c r="FS122" s="7">
        <v>0</v>
      </c>
      <c r="FT122" s="7">
        <v>0</v>
      </c>
      <c r="FU122" s="7">
        <v>1</v>
      </c>
      <c r="FV122" s="7">
        <v>0</v>
      </c>
      <c r="FW122" s="7">
        <v>0</v>
      </c>
      <c r="FX122" s="7">
        <v>0</v>
      </c>
      <c r="FY122" s="7">
        <v>0</v>
      </c>
      <c r="FZ122" s="7">
        <v>0</v>
      </c>
      <c r="GA122" s="3">
        <v>0</v>
      </c>
    </row>
    <row r="123" spans="1:183" s="7" customFormat="1" x14ac:dyDescent="0.25">
      <c r="A123" s="7">
        <v>122</v>
      </c>
      <c r="B123" s="8" t="s">
        <v>132</v>
      </c>
      <c r="C123" s="9">
        <v>3</v>
      </c>
      <c r="D123" s="7">
        <v>40</v>
      </c>
      <c r="E123" s="7">
        <v>40</v>
      </c>
      <c r="F123" s="7">
        <f t="shared" si="51"/>
        <v>0</v>
      </c>
      <c r="G123" s="7">
        <v>2.25</v>
      </c>
      <c r="H123" s="7">
        <v>7.4</v>
      </c>
      <c r="I123" s="7">
        <v>210</v>
      </c>
      <c r="J123" s="7" t="s">
        <v>3</v>
      </c>
      <c r="K123" s="7" t="s">
        <v>36</v>
      </c>
      <c r="L123" s="7" t="s">
        <v>41</v>
      </c>
      <c r="M123" s="7">
        <v>47</v>
      </c>
      <c r="N123" s="7">
        <f t="shared" si="52"/>
        <v>0.27826086956521739</v>
      </c>
      <c r="O123" s="7">
        <f t="shared" si="53"/>
        <v>-0.76009681553958441</v>
      </c>
      <c r="P123" s="7" t="s">
        <v>38</v>
      </c>
      <c r="Q123" s="7" t="s">
        <v>39</v>
      </c>
      <c r="R123" s="7">
        <v>62</v>
      </c>
      <c r="S123" s="7">
        <f t="shared" si="54"/>
        <v>0.40869565217391307</v>
      </c>
      <c r="T123" s="7">
        <f t="shared" si="55"/>
        <v>-0.10454544700769927</v>
      </c>
      <c r="U123" s="7" t="s">
        <v>39</v>
      </c>
      <c r="V123" s="7" t="s">
        <v>38</v>
      </c>
      <c r="W123" s="7">
        <v>54</v>
      </c>
      <c r="X123" s="7">
        <f t="shared" si="56"/>
        <v>0.33913043478260868</v>
      </c>
      <c r="Y123" s="7">
        <f t="shared" si="57"/>
        <v>-0.45417284355803805</v>
      </c>
      <c r="Z123" s="7" t="s">
        <v>39</v>
      </c>
      <c r="AA123" s="7" t="s">
        <v>38</v>
      </c>
      <c r="AB123" s="7" t="s">
        <v>36</v>
      </c>
      <c r="AC123" s="7" t="str">
        <f t="shared" si="58"/>
        <v>null</v>
      </c>
      <c r="AD123" s="7" t="str">
        <f t="shared" si="59"/>
        <v>null</v>
      </c>
      <c r="AE123" s="7" t="s">
        <v>36</v>
      </c>
      <c r="AF123" s="7" t="s">
        <v>36</v>
      </c>
      <c r="AG123" s="7" t="s">
        <v>36</v>
      </c>
      <c r="AH123" s="7" t="str">
        <f t="shared" si="60"/>
        <v>null</v>
      </c>
      <c r="AI123" s="7" t="str">
        <f t="shared" si="61"/>
        <v>null</v>
      </c>
      <c r="AJ123" s="7" t="s">
        <v>36</v>
      </c>
      <c r="AK123" s="7" t="s">
        <v>36</v>
      </c>
      <c r="AL123" s="7">
        <f>MIN(N123,S123,X123,AH123,AC123)</f>
        <v>0.27826086956521739</v>
      </c>
      <c r="AM123" s="7">
        <f>AVERAGE(N123,S123,X123,AH123,AC123)</f>
        <v>0.34202898550724642</v>
      </c>
      <c r="AN123" s="7">
        <f>MAX(N123,S123,X123,AH123,AC123)</f>
        <v>0.40869565217391307</v>
      </c>
      <c r="AO123" s="7">
        <f>AN123-AL123</f>
        <v>0.13043478260869568</v>
      </c>
      <c r="AP123" s="7" t="s">
        <v>38</v>
      </c>
      <c r="AQ123" s="7">
        <v>64.392156862745097</v>
      </c>
      <c r="AR123" s="7">
        <v>22.881502076019874</v>
      </c>
      <c r="AS123" s="7">
        <v>15</v>
      </c>
      <c r="AT123" s="7">
        <v>130</v>
      </c>
      <c r="AU123" s="7">
        <v>51</v>
      </c>
      <c r="AV123" s="7">
        <v>79</v>
      </c>
      <c r="AW123" s="7">
        <v>67</v>
      </c>
      <c r="AX123" s="3">
        <f t="shared" si="42"/>
        <v>5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3">
        <v>0</v>
      </c>
      <c r="BG123" s="7">
        <v>0</v>
      </c>
      <c r="BH123" s="10">
        <v>0</v>
      </c>
      <c r="BI123" s="7">
        <v>1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10">
        <v>0</v>
      </c>
      <c r="BP123" s="7">
        <v>0</v>
      </c>
      <c r="BQ123" s="10">
        <v>0</v>
      </c>
      <c r="BR123" s="7">
        <v>1</v>
      </c>
      <c r="BS123" s="7">
        <v>0</v>
      </c>
      <c r="BT123" s="1">
        <v>0</v>
      </c>
      <c r="BU123" s="10">
        <v>0</v>
      </c>
      <c r="BV123" s="7">
        <v>0</v>
      </c>
      <c r="BW123" s="7">
        <v>0</v>
      </c>
      <c r="BX123" s="10">
        <v>0</v>
      </c>
      <c r="BY123" s="7">
        <v>0</v>
      </c>
      <c r="BZ123" s="7">
        <v>0</v>
      </c>
      <c r="CA123" s="10">
        <v>0</v>
      </c>
      <c r="CB123" s="7">
        <v>0</v>
      </c>
      <c r="CC123" s="3">
        <v>0</v>
      </c>
      <c r="CD123" s="7">
        <v>0</v>
      </c>
      <c r="CE123" s="1">
        <v>0</v>
      </c>
      <c r="CF123" s="7">
        <v>0</v>
      </c>
      <c r="CG123" s="7">
        <v>0</v>
      </c>
      <c r="CH123" s="7">
        <v>0</v>
      </c>
      <c r="CI123" s="7">
        <v>0</v>
      </c>
      <c r="CJ123" s="1">
        <v>0</v>
      </c>
      <c r="CK123" s="7">
        <v>0</v>
      </c>
      <c r="CL123" s="10">
        <v>0</v>
      </c>
      <c r="CM123" s="10">
        <v>0</v>
      </c>
      <c r="CN123" s="3">
        <v>0</v>
      </c>
      <c r="CO123" s="7">
        <v>0</v>
      </c>
      <c r="CP123" s="7">
        <v>0</v>
      </c>
      <c r="CQ123" s="7">
        <v>0</v>
      </c>
      <c r="CR123" s="7">
        <v>0</v>
      </c>
      <c r="CS123" s="10">
        <v>0</v>
      </c>
      <c r="CT123" s="7">
        <v>0</v>
      </c>
      <c r="CU123" s="7">
        <v>0</v>
      </c>
      <c r="CV123" s="7">
        <v>0</v>
      </c>
      <c r="CW123" s="7">
        <v>0</v>
      </c>
      <c r="CX123" s="7">
        <v>0</v>
      </c>
      <c r="CY123" s="7">
        <v>0</v>
      </c>
      <c r="CZ123" s="7">
        <v>0</v>
      </c>
      <c r="DA123" s="1">
        <v>0</v>
      </c>
      <c r="DB123" s="10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</v>
      </c>
      <c r="DH123" s="7">
        <v>0</v>
      </c>
      <c r="DI123" s="7">
        <v>0</v>
      </c>
      <c r="DJ123" s="7">
        <v>0</v>
      </c>
      <c r="DK123" s="7">
        <v>0</v>
      </c>
      <c r="DL123" s="7">
        <v>0</v>
      </c>
      <c r="DM123" s="7">
        <v>0</v>
      </c>
      <c r="DN123" s="7">
        <v>0</v>
      </c>
      <c r="DO123" s="7">
        <v>0</v>
      </c>
      <c r="DP123" s="7">
        <v>0</v>
      </c>
      <c r="DQ123" s="7">
        <v>0</v>
      </c>
      <c r="DR123" s="7">
        <v>0</v>
      </c>
      <c r="DS123" s="3">
        <v>0</v>
      </c>
      <c r="DT123" s="10">
        <v>0</v>
      </c>
      <c r="DU123" s="7">
        <v>0</v>
      </c>
      <c r="DV123" s="1">
        <v>0</v>
      </c>
      <c r="DW123" s="7">
        <v>0</v>
      </c>
      <c r="DX123" s="7">
        <v>0</v>
      </c>
      <c r="DY123" s="7">
        <v>0</v>
      </c>
      <c r="DZ123" s="7">
        <v>0</v>
      </c>
      <c r="EA123" s="7">
        <v>0</v>
      </c>
      <c r="EB123" s="7">
        <v>0</v>
      </c>
      <c r="EC123" s="7">
        <v>0</v>
      </c>
      <c r="ED123" s="10">
        <v>0</v>
      </c>
      <c r="EE123" s="7">
        <v>0</v>
      </c>
      <c r="EF123" s="7">
        <v>0</v>
      </c>
      <c r="EG123" s="3">
        <v>0</v>
      </c>
      <c r="EH123" s="3">
        <v>0</v>
      </c>
      <c r="EI123" s="3">
        <v>0</v>
      </c>
      <c r="EJ123" s="7">
        <v>0</v>
      </c>
      <c r="EK123" s="10">
        <v>0</v>
      </c>
      <c r="EL123" s="7">
        <v>0</v>
      </c>
      <c r="EM123" s="7">
        <v>0</v>
      </c>
      <c r="EN123" s="7">
        <v>0</v>
      </c>
      <c r="EO123" s="7">
        <v>0</v>
      </c>
      <c r="EP123" s="7">
        <v>0</v>
      </c>
      <c r="EQ123" s="7">
        <v>0</v>
      </c>
      <c r="ER123" s="7">
        <v>1</v>
      </c>
      <c r="ES123" s="7">
        <v>0</v>
      </c>
      <c r="ET123" s="7">
        <v>0</v>
      </c>
      <c r="EU123" s="1">
        <v>0</v>
      </c>
      <c r="EV123" s="7">
        <v>0</v>
      </c>
      <c r="EW123" s="10">
        <v>0</v>
      </c>
      <c r="EX123" s="7">
        <v>0</v>
      </c>
      <c r="EY123" s="10">
        <v>0</v>
      </c>
      <c r="EZ123" s="10">
        <v>0</v>
      </c>
      <c r="FA123" s="10">
        <v>0</v>
      </c>
      <c r="FB123" s="7">
        <v>0</v>
      </c>
      <c r="FC123" s="10">
        <v>0</v>
      </c>
      <c r="FD123" s="3">
        <v>0</v>
      </c>
      <c r="FE123" s="7">
        <v>0</v>
      </c>
      <c r="FF123" s="3">
        <v>0</v>
      </c>
      <c r="FG123" s="7">
        <v>1</v>
      </c>
      <c r="FH123" s="7">
        <v>0</v>
      </c>
      <c r="FI123" s="7">
        <v>0</v>
      </c>
      <c r="FJ123" s="1">
        <v>0</v>
      </c>
      <c r="FK123" s="7">
        <v>0</v>
      </c>
      <c r="FL123" s="7">
        <v>0</v>
      </c>
      <c r="FM123" s="7">
        <v>0</v>
      </c>
      <c r="FN123" s="7">
        <v>0</v>
      </c>
      <c r="FO123" s="7">
        <v>0</v>
      </c>
      <c r="FP123" s="7">
        <v>0</v>
      </c>
      <c r="FQ123" s="7">
        <v>0</v>
      </c>
      <c r="FR123" s="10">
        <v>0</v>
      </c>
      <c r="FS123" s="7">
        <v>0</v>
      </c>
      <c r="FT123" s="7">
        <v>1</v>
      </c>
      <c r="FU123" s="7">
        <v>0</v>
      </c>
      <c r="FV123" s="7">
        <v>0</v>
      </c>
      <c r="FW123" s="7">
        <v>0</v>
      </c>
      <c r="FX123" s="7">
        <v>0</v>
      </c>
      <c r="FY123" s="7">
        <v>0</v>
      </c>
      <c r="FZ123" s="7">
        <v>0</v>
      </c>
      <c r="GA123" s="3">
        <v>0</v>
      </c>
    </row>
    <row r="124" spans="1:183" s="7" customFormat="1" x14ac:dyDescent="0.25">
      <c r="A124" s="7">
        <v>123</v>
      </c>
      <c r="B124" s="8" t="s">
        <v>133</v>
      </c>
      <c r="C124" s="9">
        <v>3</v>
      </c>
      <c r="D124" s="7">
        <v>24</v>
      </c>
      <c r="E124" s="7">
        <v>15</v>
      </c>
      <c r="F124" s="7">
        <f t="shared" si="51"/>
        <v>9</v>
      </c>
      <c r="G124" s="7">
        <v>1.43</v>
      </c>
      <c r="H124" s="7">
        <v>7.5</v>
      </c>
      <c r="I124" s="7">
        <v>3814</v>
      </c>
      <c r="J124" s="7" t="s">
        <v>0</v>
      </c>
      <c r="K124" s="7" t="s">
        <v>36</v>
      </c>
      <c r="L124" s="7" t="s">
        <v>40</v>
      </c>
      <c r="M124" s="7" t="s">
        <v>36</v>
      </c>
      <c r="N124" s="7" t="str">
        <f t="shared" si="52"/>
        <v>null</v>
      </c>
      <c r="O124" s="7" t="str">
        <f t="shared" si="53"/>
        <v>null</v>
      </c>
      <c r="P124" s="7" t="s">
        <v>38</v>
      </c>
      <c r="Q124" s="7" t="s">
        <v>38</v>
      </c>
      <c r="R124" s="7" t="s">
        <v>36</v>
      </c>
      <c r="S124" s="7" t="str">
        <f t="shared" si="54"/>
        <v>null</v>
      </c>
      <c r="T124" s="7" t="str">
        <f t="shared" si="55"/>
        <v>null</v>
      </c>
      <c r="U124" s="7" t="s">
        <v>36</v>
      </c>
      <c r="V124" s="7" t="s">
        <v>36</v>
      </c>
      <c r="W124" s="7" t="s">
        <v>36</v>
      </c>
      <c r="X124" s="7" t="str">
        <f t="shared" si="56"/>
        <v>null</v>
      </c>
      <c r="Y124" s="7" t="str">
        <f t="shared" si="57"/>
        <v>null</v>
      </c>
      <c r="Z124" s="7" t="s">
        <v>38</v>
      </c>
      <c r="AA124" s="7" t="s">
        <v>38</v>
      </c>
      <c r="AB124" s="7" t="s">
        <v>36</v>
      </c>
      <c r="AC124" s="7" t="str">
        <f t="shared" si="58"/>
        <v>null</v>
      </c>
      <c r="AD124" s="7" t="str">
        <f t="shared" si="59"/>
        <v>null</v>
      </c>
      <c r="AE124" s="7" t="s">
        <v>36</v>
      </c>
      <c r="AF124" s="7" t="s">
        <v>36</v>
      </c>
      <c r="AG124" s="7" t="s">
        <v>36</v>
      </c>
      <c r="AH124" s="7" t="str">
        <f t="shared" si="60"/>
        <v>null</v>
      </c>
      <c r="AI124" s="7" t="str">
        <f t="shared" si="61"/>
        <v>null</v>
      </c>
      <c r="AJ124" s="7" t="s">
        <v>36</v>
      </c>
      <c r="AK124" s="7" t="s">
        <v>36</v>
      </c>
      <c r="AL124" s="7" t="s">
        <v>36</v>
      </c>
      <c r="AM124" s="7" t="s">
        <v>36</v>
      </c>
      <c r="AN124" s="7" t="s">
        <v>36</v>
      </c>
      <c r="AO124" s="7" t="s">
        <v>36</v>
      </c>
      <c r="AP124" s="7" t="s">
        <v>39</v>
      </c>
      <c r="AQ124" s="7" t="s">
        <v>36</v>
      </c>
      <c r="AR124" s="7" t="s">
        <v>36</v>
      </c>
      <c r="AS124" s="7" t="s">
        <v>36</v>
      </c>
      <c r="AT124" s="7" t="s">
        <v>36</v>
      </c>
      <c r="AU124" s="7" t="s">
        <v>36</v>
      </c>
      <c r="AV124" s="7" t="s">
        <v>36</v>
      </c>
      <c r="AW124" s="7" t="s">
        <v>36</v>
      </c>
      <c r="AX124" s="3">
        <f t="shared" si="42"/>
        <v>2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3">
        <v>0</v>
      </c>
      <c r="BG124" s="7">
        <v>0</v>
      </c>
      <c r="BH124" s="10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10">
        <v>0</v>
      </c>
      <c r="BP124" s="7">
        <v>0</v>
      </c>
      <c r="BQ124" s="10">
        <v>0</v>
      </c>
      <c r="BR124" s="7">
        <v>0</v>
      </c>
      <c r="BS124" s="7">
        <v>0</v>
      </c>
      <c r="BT124" s="1">
        <v>0</v>
      </c>
      <c r="BU124" s="10">
        <v>0</v>
      </c>
      <c r="BV124" s="7">
        <v>0</v>
      </c>
      <c r="BW124" s="7">
        <v>0</v>
      </c>
      <c r="BX124" s="10">
        <v>0</v>
      </c>
      <c r="BY124" s="7">
        <v>0</v>
      </c>
      <c r="BZ124" s="7">
        <v>0</v>
      </c>
      <c r="CA124" s="10">
        <v>0</v>
      </c>
      <c r="CB124" s="7">
        <v>0</v>
      </c>
      <c r="CC124" s="3">
        <v>0</v>
      </c>
      <c r="CD124" s="7">
        <v>0</v>
      </c>
      <c r="CE124" s="1">
        <v>0</v>
      </c>
      <c r="CF124" s="7">
        <v>0</v>
      </c>
      <c r="CG124" s="7">
        <v>0</v>
      </c>
      <c r="CH124" s="7">
        <v>0</v>
      </c>
      <c r="CI124" s="7">
        <v>0</v>
      </c>
      <c r="CJ124" s="1">
        <v>0</v>
      </c>
      <c r="CK124" s="7">
        <v>0</v>
      </c>
      <c r="CL124" s="10">
        <v>0</v>
      </c>
      <c r="CM124" s="10">
        <v>0</v>
      </c>
      <c r="CN124" s="3">
        <v>0</v>
      </c>
      <c r="CO124" s="7">
        <v>0</v>
      </c>
      <c r="CP124" s="7">
        <v>0</v>
      </c>
      <c r="CQ124" s="7">
        <v>0</v>
      </c>
      <c r="CR124" s="7">
        <v>0</v>
      </c>
      <c r="CS124" s="10">
        <v>0</v>
      </c>
      <c r="CT124" s="7">
        <v>0</v>
      </c>
      <c r="CU124" s="7">
        <v>0</v>
      </c>
      <c r="CV124" s="7">
        <v>0</v>
      </c>
      <c r="CW124" s="7">
        <v>0</v>
      </c>
      <c r="CX124" s="7">
        <v>0</v>
      </c>
      <c r="CY124" s="7">
        <v>0</v>
      </c>
      <c r="CZ124" s="7">
        <v>0</v>
      </c>
      <c r="DA124" s="1">
        <v>0</v>
      </c>
      <c r="DB124" s="10">
        <v>0</v>
      </c>
      <c r="DC124" s="7">
        <v>0</v>
      </c>
      <c r="DD124" s="7">
        <v>0</v>
      </c>
      <c r="DE124" s="7">
        <v>0</v>
      </c>
      <c r="DF124" s="7">
        <v>0</v>
      </c>
      <c r="DG124" s="7">
        <v>0</v>
      </c>
      <c r="DH124" s="7">
        <v>0</v>
      </c>
      <c r="DI124" s="7">
        <v>0</v>
      </c>
      <c r="DJ124" s="7">
        <v>0</v>
      </c>
      <c r="DK124" s="7">
        <v>0</v>
      </c>
      <c r="DL124" s="7">
        <v>0</v>
      </c>
      <c r="DM124" s="7">
        <v>0</v>
      </c>
      <c r="DN124" s="7">
        <v>0</v>
      </c>
      <c r="DO124" s="7">
        <v>0</v>
      </c>
      <c r="DP124" s="7">
        <v>0</v>
      </c>
      <c r="DQ124" s="7">
        <v>0</v>
      </c>
      <c r="DR124" s="7">
        <v>0</v>
      </c>
      <c r="DS124" s="3">
        <v>0</v>
      </c>
      <c r="DT124" s="10">
        <v>0</v>
      </c>
      <c r="DU124" s="7">
        <v>0</v>
      </c>
      <c r="DV124" s="1">
        <v>0</v>
      </c>
      <c r="DW124" s="7">
        <v>0</v>
      </c>
      <c r="DX124" s="7">
        <v>0</v>
      </c>
      <c r="DY124" s="7">
        <v>0</v>
      </c>
      <c r="DZ124" s="7">
        <v>0</v>
      </c>
      <c r="EA124" s="7">
        <v>0</v>
      </c>
      <c r="EB124" s="7">
        <v>0</v>
      </c>
      <c r="EC124" s="7">
        <v>0</v>
      </c>
      <c r="ED124" s="10">
        <v>0</v>
      </c>
      <c r="EE124" s="7">
        <v>0</v>
      </c>
      <c r="EF124" s="7">
        <v>0</v>
      </c>
      <c r="EG124" s="3">
        <v>0</v>
      </c>
      <c r="EH124" s="3">
        <v>0</v>
      </c>
      <c r="EI124" s="3">
        <v>0</v>
      </c>
      <c r="EJ124" s="7">
        <v>0</v>
      </c>
      <c r="EK124" s="10">
        <v>0</v>
      </c>
      <c r="EL124" s="7">
        <v>0</v>
      </c>
      <c r="EM124" s="7">
        <v>0</v>
      </c>
      <c r="EN124" s="7">
        <v>0</v>
      </c>
      <c r="EO124" s="7">
        <v>0</v>
      </c>
      <c r="EP124" s="7">
        <v>0</v>
      </c>
      <c r="EQ124" s="7">
        <v>0</v>
      </c>
      <c r="ER124" s="7">
        <v>0</v>
      </c>
      <c r="ES124" s="7">
        <v>0</v>
      </c>
      <c r="ET124" s="7">
        <v>0</v>
      </c>
      <c r="EU124" s="1">
        <v>0</v>
      </c>
      <c r="EV124" s="7">
        <v>1</v>
      </c>
      <c r="EW124" s="10">
        <v>0</v>
      </c>
      <c r="EX124" s="7">
        <v>0</v>
      </c>
      <c r="EY124" s="10">
        <v>0</v>
      </c>
      <c r="EZ124" s="10">
        <v>0</v>
      </c>
      <c r="FA124" s="10">
        <v>0</v>
      </c>
      <c r="FB124" s="7">
        <v>0</v>
      </c>
      <c r="FC124" s="10">
        <v>0</v>
      </c>
      <c r="FD124" s="3">
        <v>0</v>
      </c>
      <c r="FE124" s="7">
        <v>0</v>
      </c>
      <c r="FF124" s="3">
        <v>0</v>
      </c>
      <c r="FG124" s="7">
        <v>0</v>
      </c>
      <c r="FH124" s="7">
        <v>0</v>
      </c>
      <c r="FI124" s="7">
        <v>0</v>
      </c>
      <c r="FJ124" s="1">
        <v>0</v>
      </c>
      <c r="FK124" s="7">
        <v>0</v>
      </c>
      <c r="FL124" s="7">
        <v>0</v>
      </c>
      <c r="FM124" s="7">
        <v>0</v>
      </c>
      <c r="FN124" s="7">
        <v>0</v>
      </c>
      <c r="FO124" s="7">
        <v>0</v>
      </c>
      <c r="FP124" s="7">
        <v>0</v>
      </c>
      <c r="FQ124" s="7">
        <v>0</v>
      </c>
      <c r="FR124" s="10">
        <v>0</v>
      </c>
      <c r="FS124" s="7">
        <v>0</v>
      </c>
      <c r="FT124" s="7">
        <v>0</v>
      </c>
      <c r="FU124" s="7">
        <v>1</v>
      </c>
      <c r="FV124" s="7">
        <v>0</v>
      </c>
      <c r="FW124" s="7">
        <v>0</v>
      </c>
      <c r="FX124" s="7">
        <v>0</v>
      </c>
      <c r="FY124" s="7">
        <v>0</v>
      </c>
      <c r="FZ124" s="7">
        <v>0</v>
      </c>
      <c r="GA124" s="3">
        <v>0</v>
      </c>
    </row>
    <row r="125" spans="1:183" x14ac:dyDescent="0.25">
      <c r="A125" s="1">
        <v>124</v>
      </c>
      <c r="B125" s="2" t="s">
        <v>134</v>
      </c>
      <c r="C125" s="6">
        <v>3</v>
      </c>
      <c r="D125" s="1">
        <v>40</v>
      </c>
      <c r="E125" s="1">
        <v>30</v>
      </c>
      <c r="F125" s="1">
        <f t="shared" si="51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52"/>
        <v>0.53846153846153844</v>
      </c>
      <c r="O125" s="1">
        <f t="shared" si="53"/>
        <v>0.28668481995184331</v>
      </c>
      <c r="P125" s="1" t="s">
        <v>39</v>
      </c>
      <c r="Q125" s="1" t="s">
        <v>38</v>
      </c>
      <c r="R125" s="1" t="s">
        <v>36</v>
      </c>
      <c r="S125" s="1" t="str">
        <f t="shared" si="54"/>
        <v>null</v>
      </c>
      <c r="T125" s="1" t="str">
        <f t="shared" si="55"/>
        <v>null</v>
      </c>
      <c r="U125" s="1" t="s">
        <v>36</v>
      </c>
      <c r="V125" s="1" t="s">
        <v>36</v>
      </c>
      <c r="W125" s="1">
        <v>40</v>
      </c>
      <c r="X125" s="1">
        <f t="shared" si="56"/>
        <v>-3.8461538461538464E-2</v>
      </c>
      <c r="Y125" s="1">
        <f t="shared" si="57"/>
        <v>-2.3354324357052589</v>
      </c>
      <c r="Z125" s="1" t="s">
        <v>38</v>
      </c>
      <c r="AA125" s="1" t="s">
        <v>38</v>
      </c>
      <c r="AB125" s="1" t="s">
        <v>36</v>
      </c>
      <c r="AC125" s="1" t="str">
        <f t="shared" si="58"/>
        <v>null</v>
      </c>
      <c r="AD125" s="1" t="str">
        <f t="shared" si="59"/>
        <v>null</v>
      </c>
      <c r="AE125" s="1" t="s">
        <v>36</v>
      </c>
      <c r="AF125" s="1" t="s">
        <v>36</v>
      </c>
      <c r="AG125" s="1" t="s">
        <v>36</v>
      </c>
      <c r="AH125" s="1" t="str">
        <f t="shared" si="60"/>
        <v>null</v>
      </c>
      <c r="AI125" s="1" t="str">
        <f t="shared" si="61"/>
        <v>null</v>
      </c>
      <c r="AJ125" s="1" t="s">
        <v>36</v>
      </c>
      <c r="AK125" s="1" t="s">
        <v>36</v>
      </c>
      <c r="AL125" s="1">
        <f>MIN(N125,S125,X125,AH125,AC125)</f>
        <v>-3.8461538461538464E-2</v>
      </c>
      <c r="AM125" s="1">
        <f>AVERAGE(N125,S125,X125,AH125,AC125)</f>
        <v>0.25</v>
      </c>
      <c r="AN125" s="1">
        <f>MAX(N125,S125,X125,AH125,AC125)</f>
        <v>0.53846153846153844</v>
      </c>
      <c r="AO125" s="1">
        <f>AN125-AL125</f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3">
        <f t="shared" si="42"/>
        <v>2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3">
        <v>0</v>
      </c>
      <c r="BG125" s="1">
        <v>0</v>
      </c>
      <c r="BH125" s="3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3">
        <v>0</v>
      </c>
      <c r="BP125" s="1">
        <v>0</v>
      </c>
      <c r="BQ125" s="3">
        <v>0</v>
      </c>
      <c r="BR125" s="1">
        <v>0</v>
      </c>
      <c r="BS125" s="1">
        <v>0</v>
      </c>
      <c r="BT125" s="1">
        <v>0</v>
      </c>
      <c r="BU125" s="3">
        <v>0</v>
      </c>
      <c r="BV125" s="1">
        <v>0</v>
      </c>
      <c r="BW125" s="1">
        <v>0</v>
      </c>
      <c r="BX125" s="3">
        <v>0</v>
      </c>
      <c r="BY125" s="1">
        <v>0</v>
      </c>
      <c r="BZ125" s="1">
        <v>0</v>
      </c>
      <c r="CA125" s="3">
        <v>0</v>
      </c>
      <c r="CB125" s="1">
        <v>0</v>
      </c>
      <c r="CC125" s="3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3">
        <v>0</v>
      </c>
      <c r="CM125" s="3">
        <v>0</v>
      </c>
      <c r="CN125" s="3">
        <v>0</v>
      </c>
      <c r="CO125" s="1">
        <v>0</v>
      </c>
      <c r="CP125" s="1">
        <v>0</v>
      </c>
      <c r="CQ125" s="1">
        <v>0</v>
      </c>
      <c r="CR125" s="1">
        <v>0</v>
      </c>
      <c r="CS125" s="3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3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3">
        <v>0</v>
      </c>
      <c r="DT125" s="3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3">
        <v>0</v>
      </c>
      <c r="EE125" s="1">
        <v>0</v>
      </c>
      <c r="EF125" s="1">
        <v>0</v>
      </c>
      <c r="EG125" s="3">
        <v>0</v>
      </c>
      <c r="EH125" s="3">
        <v>0</v>
      </c>
      <c r="EI125" s="3">
        <v>0</v>
      </c>
      <c r="EJ125" s="1">
        <v>0</v>
      </c>
      <c r="EK125" s="3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3">
        <v>0</v>
      </c>
      <c r="EX125" s="1">
        <v>0</v>
      </c>
      <c r="EY125" s="3">
        <v>0</v>
      </c>
      <c r="EZ125" s="3">
        <v>0</v>
      </c>
      <c r="FA125" s="3">
        <v>0</v>
      </c>
      <c r="FB125" s="1">
        <v>0</v>
      </c>
      <c r="FC125" s="3">
        <v>0</v>
      </c>
      <c r="FD125" s="3">
        <v>0</v>
      </c>
      <c r="FE125" s="1">
        <v>0</v>
      </c>
      <c r="FF125" s="3">
        <v>0</v>
      </c>
      <c r="FG125" s="1">
        <v>1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3">
        <v>0</v>
      </c>
      <c r="FS125" s="7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1</v>
      </c>
      <c r="FZ125" s="1">
        <v>0</v>
      </c>
      <c r="GA125" s="3">
        <v>0</v>
      </c>
    </row>
    <row r="126" spans="1:183" x14ac:dyDescent="0.25">
      <c r="A126" s="1">
        <v>125</v>
      </c>
      <c r="B126" s="2" t="s">
        <v>136</v>
      </c>
      <c r="C126" s="6">
        <v>3</v>
      </c>
      <c r="D126" s="1">
        <v>90</v>
      </c>
      <c r="E126" s="1">
        <v>90</v>
      </c>
      <c r="F126" s="1">
        <f t="shared" si="51"/>
        <v>0</v>
      </c>
      <c r="G126" s="1">
        <v>0</v>
      </c>
      <c r="H126" s="1">
        <v>6.6</v>
      </c>
      <c r="I126" s="1">
        <v>0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52"/>
        <v>null</v>
      </c>
      <c r="O126" s="1" t="str">
        <f t="shared" si="53"/>
        <v>null</v>
      </c>
      <c r="P126" s="1" t="s">
        <v>36</v>
      </c>
      <c r="Q126" s="1" t="s">
        <v>36</v>
      </c>
      <c r="R126" s="1" t="s">
        <v>36</v>
      </c>
      <c r="S126" s="1" t="str">
        <f t="shared" si="54"/>
        <v>null</v>
      </c>
      <c r="T126" s="1" t="str">
        <f t="shared" si="55"/>
        <v>null</v>
      </c>
      <c r="U126" s="7" t="s">
        <v>38</v>
      </c>
      <c r="V126" s="7" t="s">
        <v>38</v>
      </c>
      <c r="W126" s="1" t="s">
        <v>36</v>
      </c>
      <c r="X126" s="1" t="str">
        <f t="shared" si="56"/>
        <v>null</v>
      </c>
      <c r="Y126" s="1" t="str">
        <f t="shared" si="57"/>
        <v>null</v>
      </c>
      <c r="Z126" s="1" t="s">
        <v>36</v>
      </c>
      <c r="AA126" s="1" t="s">
        <v>36</v>
      </c>
      <c r="AB126" s="1" t="s">
        <v>36</v>
      </c>
      <c r="AC126" s="1" t="str">
        <f t="shared" si="58"/>
        <v>null</v>
      </c>
      <c r="AD126" s="1" t="str">
        <f t="shared" si="59"/>
        <v>null</v>
      </c>
      <c r="AE126" s="7" t="s">
        <v>38</v>
      </c>
      <c r="AF126" s="7" t="s">
        <v>38</v>
      </c>
      <c r="AG126" s="1" t="s">
        <v>36</v>
      </c>
      <c r="AH126" s="1" t="str">
        <f t="shared" si="60"/>
        <v>null</v>
      </c>
      <c r="AI126" s="1" t="str">
        <f t="shared" si="61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3">
        <f t="shared" si="42"/>
        <v>2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3">
        <v>0</v>
      </c>
      <c r="BG126" s="1">
        <v>0</v>
      </c>
      <c r="BH126" s="1">
        <v>1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3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3">
        <v>0</v>
      </c>
      <c r="BV126" s="1">
        <v>0</v>
      </c>
      <c r="BW126" s="1">
        <v>0</v>
      </c>
      <c r="BX126" s="3">
        <v>0</v>
      </c>
      <c r="BY126" s="1">
        <v>0</v>
      </c>
      <c r="BZ126" s="1">
        <v>0</v>
      </c>
      <c r="CA126" s="1">
        <v>0</v>
      </c>
      <c r="CB126" s="1">
        <v>0</v>
      </c>
      <c r="CC126" s="3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3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3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3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3">
        <v>0</v>
      </c>
      <c r="EH126" s="3">
        <v>0</v>
      </c>
      <c r="EI126" s="3">
        <v>0</v>
      </c>
      <c r="EJ126" s="1">
        <v>1</v>
      </c>
      <c r="EK126" s="3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3">
        <v>0</v>
      </c>
      <c r="EZ126" s="3">
        <v>0</v>
      </c>
      <c r="FA126" s="1">
        <v>0</v>
      </c>
      <c r="FB126" s="1">
        <v>0</v>
      </c>
      <c r="FC126" s="1">
        <v>0</v>
      </c>
      <c r="FD126" s="3">
        <v>0</v>
      </c>
      <c r="FE126" s="1">
        <v>0</v>
      </c>
      <c r="FF126" s="3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7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3">
        <v>0</v>
      </c>
    </row>
    <row r="127" spans="1:183" x14ac:dyDescent="0.25">
      <c r="A127" s="1">
        <v>126</v>
      </c>
      <c r="B127" s="2" t="s">
        <v>135</v>
      </c>
      <c r="C127" s="6">
        <v>3</v>
      </c>
      <c r="D127" s="1">
        <v>30</v>
      </c>
      <c r="E127" s="1">
        <v>30</v>
      </c>
      <c r="F127" s="1">
        <f t="shared" si="51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52"/>
        <v>0.58730158730158732</v>
      </c>
      <c r="O127" s="1">
        <f t="shared" si="53"/>
        <v>-0.74030284120769274</v>
      </c>
      <c r="P127" s="1" t="s">
        <v>38</v>
      </c>
      <c r="Q127" s="1" t="s">
        <v>38</v>
      </c>
      <c r="R127" s="1" t="s">
        <v>36</v>
      </c>
      <c r="S127" s="1" t="str">
        <f t="shared" si="54"/>
        <v>null</v>
      </c>
      <c r="T127" s="1" t="str">
        <f t="shared" si="55"/>
        <v>null</v>
      </c>
      <c r="U127" s="1" t="s">
        <v>36</v>
      </c>
      <c r="V127" s="1" t="s">
        <v>36</v>
      </c>
      <c r="W127" s="1">
        <v>54</v>
      </c>
      <c r="X127" s="1">
        <f t="shared" si="56"/>
        <v>0.8571428571428571</v>
      </c>
      <c r="Y127" s="1">
        <f t="shared" si="57"/>
        <v>0.71294753991595405</v>
      </c>
      <c r="Z127" s="1" t="s">
        <v>38</v>
      </c>
      <c r="AA127" s="1" t="s">
        <v>38</v>
      </c>
      <c r="AB127" s="1" t="s">
        <v>36</v>
      </c>
      <c r="AC127" s="1" t="str">
        <f t="shared" si="58"/>
        <v>null</v>
      </c>
      <c r="AD127" s="1" t="str">
        <f t="shared" si="59"/>
        <v>null</v>
      </c>
      <c r="AE127" s="1" t="s">
        <v>36</v>
      </c>
      <c r="AF127" s="1" t="s">
        <v>36</v>
      </c>
      <c r="AG127" s="1" t="s">
        <v>36</v>
      </c>
      <c r="AH127" s="1" t="str">
        <f t="shared" si="60"/>
        <v>null</v>
      </c>
      <c r="AI127" s="1" t="str">
        <f t="shared" si="61"/>
        <v>null</v>
      </c>
      <c r="AJ127" s="1" t="s">
        <v>36</v>
      </c>
      <c r="AK127" s="1" t="s">
        <v>36</v>
      </c>
      <c r="AL127" s="1">
        <f>MIN(N127,S127,X127,AH127,AC127)</f>
        <v>0.58730158730158732</v>
      </c>
      <c r="AM127" s="1">
        <f>AVERAGE(N127,S127,X127,AH127,AC127)</f>
        <v>0.72222222222222221</v>
      </c>
      <c r="AN127" s="1">
        <f>MAX(N127,S127,X127,AH127,AC127)</f>
        <v>0.8571428571428571</v>
      </c>
      <c r="AO127" s="1">
        <f>AN127-AL127</f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3">
        <f t="shared" si="42"/>
        <v>4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3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3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3">
        <v>0</v>
      </c>
      <c r="BV127" s="1">
        <v>0</v>
      </c>
      <c r="BW127" s="1">
        <v>0</v>
      </c>
      <c r="BX127" s="3">
        <v>0</v>
      </c>
      <c r="BY127" s="1">
        <v>0</v>
      </c>
      <c r="BZ127" s="1">
        <v>0</v>
      </c>
      <c r="CA127" s="1">
        <v>0</v>
      </c>
      <c r="CB127" s="1">
        <v>0</v>
      </c>
      <c r="CC127" s="3">
        <v>0</v>
      </c>
      <c r="CD127" s="1">
        <v>0</v>
      </c>
      <c r="CE127" s="1">
        <v>0</v>
      </c>
      <c r="CF127" s="1">
        <v>1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3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3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3">
        <v>0</v>
      </c>
      <c r="DT127" s="1">
        <v>0</v>
      </c>
      <c r="DU127" s="1">
        <v>0</v>
      </c>
      <c r="DV127" s="1">
        <v>0</v>
      </c>
      <c r="DW127" s="1">
        <v>1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3">
        <v>0</v>
      </c>
      <c r="EH127" s="3">
        <v>0</v>
      </c>
      <c r="EI127" s="3">
        <v>0</v>
      </c>
      <c r="EJ127" s="1">
        <v>0</v>
      </c>
      <c r="EK127" s="3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1</v>
      </c>
      <c r="ET127" s="1">
        <v>0</v>
      </c>
      <c r="EU127" s="1">
        <v>0</v>
      </c>
      <c r="EV127" s="1">
        <v>0</v>
      </c>
      <c r="EW127" s="1">
        <v>1</v>
      </c>
      <c r="EX127" s="1">
        <v>0</v>
      </c>
      <c r="EY127" s="3">
        <v>0</v>
      </c>
      <c r="EZ127" s="3">
        <v>0</v>
      </c>
      <c r="FA127" s="1">
        <v>0</v>
      </c>
      <c r="FB127" s="1">
        <v>0</v>
      </c>
      <c r="FC127" s="1">
        <v>0</v>
      </c>
      <c r="FD127" s="3">
        <v>0</v>
      </c>
      <c r="FE127" s="1">
        <v>0</v>
      </c>
      <c r="FF127" s="3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7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3">
        <v>0</v>
      </c>
    </row>
    <row r="128" spans="1:183" x14ac:dyDescent="0.25">
      <c r="A128" s="1">
        <v>127</v>
      </c>
      <c r="B128" s="2" t="s">
        <v>137</v>
      </c>
      <c r="C128" s="6">
        <v>3</v>
      </c>
      <c r="D128" s="1">
        <v>40</v>
      </c>
      <c r="E128" s="1">
        <v>37</v>
      </c>
      <c r="F128" s="1">
        <f t="shared" si="51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52"/>
        <v>0.47058823529411764</v>
      </c>
      <c r="O128" s="1">
        <f t="shared" si="53"/>
        <v>-0.15116210449728945</v>
      </c>
      <c r="P128" s="1" t="s">
        <v>38</v>
      </c>
      <c r="Q128" s="1" t="s">
        <v>38</v>
      </c>
      <c r="R128" s="1">
        <v>81</v>
      </c>
      <c r="S128" s="1">
        <f t="shared" si="54"/>
        <v>0.78431372549019607</v>
      </c>
      <c r="T128" s="1">
        <f t="shared" si="55"/>
        <v>1.1337157837296756</v>
      </c>
      <c r="U128" s="1" t="s">
        <v>38</v>
      </c>
      <c r="V128" s="1" t="s">
        <v>38</v>
      </c>
      <c r="W128" s="1">
        <v>67</v>
      </c>
      <c r="X128" s="1">
        <f t="shared" si="56"/>
        <v>0.50980392156862742</v>
      </c>
      <c r="Y128" s="1">
        <f t="shared" si="57"/>
        <v>9.4476315310811614E-3</v>
      </c>
      <c r="Z128" s="1" t="s">
        <v>38</v>
      </c>
      <c r="AA128" s="1" t="s">
        <v>38</v>
      </c>
      <c r="AB128" s="1" t="s">
        <v>36</v>
      </c>
      <c r="AC128" s="1" t="str">
        <f t="shared" si="58"/>
        <v>null</v>
      </c>
      <c r="AD128" s="1" t="str">
        <f t="shared" si="59"/>
        <v>null</v>
      </c>
      <c r="AE128" s="1" t="s">
        <v>36</v>
      </c>
      <c r="AF128" s="1" t="s">
        <v>36</v>
      </c>
      <c r="AG128" s="1" t="s">
        <v>36</v>
      </c>
      <c r="AH128" s="1" t="str">
        <f t="shared" si="60"/>
        <v>null</v>
      </c>
      <c r="AI128" s="1" t="str">
        <f t="shared" si="61"/>
        <v>null</v>
      </c>
      <c r="AJ128" s="1" t="s">
        <v>36</v>
      </c>
      <c r="AK128" s="1" t="s">
        <v>36</v>
      </c>
      <c r="AL128" s="1">
        <f>MIN(N128,S128,X128,AH128,AC128)</f>
        <v>0.47058823529411764</v>
      </c>
      <c r="AM128" s="1">
        <f>AVERAGE(N128,S128,X128,AH128,AC128)</f>
        <v>0.58823529411764708</v>
      </c>
      <c r="AN128" s="1">
        <f>MAX(N128,S128,X128,AH128,AC128)</f>
        <v>0.78431372549019607</v>
      </c>
      <c r="AO128" s="1">
        <f>AN128-AL128</f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3">
        <f t="shared" si="42"/>
        <v>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3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3">
        <v>0</v>
      </c>
      <c r="BP128" s="1">
        <v>1</v>
      </c>
      <c r="BQ128" s="1">
        <v>0</v>
      </c>
      <c r="BR128" s="1">
        <v>0</v>
      </c>
      <c r="BS128" s="1">
        <v>0</v>
      </c>
      <c r="BT128" s="1">
        <v>0</v>
      </c>
      <c r="BU128" s="3">
        <v>0</v>
      </c>
      <c r="BV128" s="1">
        <v>0</v>
      </c>
      <c r="BW128" s="1">
        <v>0</v>
      </c>
      <c r="BX128" s="3">
        <v>0</v>
      </c>
      <c r="BY128" s="1">
        <v>1</v>
      </c>
      <c r="BZ128" s="1">
        <v>0</v>
      </c>
      <c r="CA128" s="1">
        <v>0</v>
      </c>
      <c r="CB128" s="1">
        <v>1</v>
      </c>
      <c r="CC128" s="3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3">
        <v>0</v>
      </c>
      <c r="CO128" s="1">
        <v>0</v>
      </c>
      <c r="CP128" s="1">
        <v>0</v>
      </c>
      <c r="CQ128" s="1">
        <v>0</v>
      </c>
      <c r="CR128" s="1">
        <v>1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1</v>
      </c>
      <c r="CZ128" s="1">
        <v>0</v>
      </c>
      <c r="DA128" s="1">
        <v>0</v>
      </c>
      <c r="DB128" s="3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3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3">
        <v>0</v>
      </c>
      <c r="EH128" s="3">
        <v>0</v>
      </c>
      <c r="EI128" s="3">
        <v>0</v>
      </c>
      <c r="EJ128" s="1">
        <v>0</v>
      </c>
      <c r="EK128" s="3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1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3">
        <v>0</v>
      </c>
      <c r="EZ128" s="3">
        <v>0</v>
      </c>
      <c r="FA128" s="1">
        <v>0</v>
      </c>
      <c r="FB128" s="1">
        <v>0</v>
      </c>
      <c r="FC128" s="1">
        <v>0</v>
      </c>
      <c r="FD128" s="3">
        <v>0</v>
      </c>
      <c r="FE128" s="1">
        <v>0</v>
      </c>
      <c r="FF128" s="3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7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3">
        <v>0</v>
      </c>
    </row>
    <row r="129" spans="1:183" x14ac:dyDescent="0.25">
      <c r="A129" s="1">
        <v>128</v>
      </c>
      <c r="B129" s="2" t="s">
        <v>197</v>
      </c>
      <c r="C129" s="6">
        <v>3</v>
      </c>
      <c r="D129" s="1">
        <v>50</v>
      </c>
      <c r="E129" s="1">
        <v>45</v>
      </c>
      <c r="F129" s="1">
        <f t="shared" si="51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si="52"/>
        <v>3.0612244897959183E-2</v>
      </c>
      <c r="O129" s="1">
        <f t="shared" si="53"/>
        <v>-1.6443567011335625</v>
      </c>
      <c r="P129" s="1" t="s">
        <v>38</v>
      </c>
      <c r="Q129" s="1" t="s">
        <v>38</v>
      </c>
      <c r="R129" s="1">
        <v>221</v>
      </c>
      <c r="S129" s="1">
        <f t="shared" si="54"/>
        <v>-5.1020408163265307E-2</v>
      </c>
      <c r="T129" s="1">
        <f t="shared" si="55"/>
        <v>-2.0860272304702931</v>
      </c>
      <c r="U129" s="1" t="s">
        <v>38</v>
      </c>
      <c r="V129" s="1" t="s">
        <v>39</v>
      </c>
      <c r="W129" s="1">
        <v>280</v>
      </c>
      <c r="X129" s="1">
        <f t="shared" si="56"/>
        <v>0.25</v>
      </c>
      <c r="Y129" s="1">
        <f t="shared" si="57"/>
        <v>-0.45736715354109941</v>
      </c>
      <c r="Z129" s="1" t="s">
        <v>38</v>
      </c>
      <c r="AA129" s="1" t="s">
        <v>39</v>
      </c>
      <c r="AB129" s="1" t="s">
        <v>36</v>
      </c>
      <c r="AC129" s="1" t="str">
        <f t="shared" si="58"/>
        <v>null</v>
      </c>
      <c r="AD129" s="1" t="str">
        <f t="shared" si="59"/>
        <v>null</v>
      </c>
      <c r="AE129" s="1" t="s">
        <v>36</v>
      </c>
      <c r="AF129" s="1" t="s">
        <v>36</v>
      </c>
      <c r="AG129" s="1" t="s">
        <v>36</v>
      </c>
      <c r="AH129" s="1" t="str">
        <f t="shared" si="60"/>
        <v>null</v>
      </c>
      <c r="AI129" s="1" t="str">
        <f t="shared" si="61"/>
        <v>null</v>
      </c>
      <c r="AJ129" s="1" t="s">
        <v>36</v>
      </c>
      <c r="AK129" s="1" t="s">
        <v>36</v>
      </c>
      <c r="AL129" s="1">
        <f>MIN(N129,S129,X129,AH129,AC129)</f>
        <v>-5.1020408163265307E-2</v>
      </c>
      <c r="AM129" s="1">
        <f>AVERAGE(N129,S129,X129,AH129,AC129)</f>
        <v>7.6530612244897961E-2</v>
      </c>
      <c r="AN129" s="1">
        <f>MAX(N129,S129,X129,AH129,AC129)</f>
        <v>0.25</v>
      </c>
      <c r="AO129" s="1">
        <f>AN129-AL129</f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3">
        <f t="shared" si="42"/>
        <v>6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3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3">
        <v>0</v>
      </c>
      <c r="BP129" s="1">
        <v>1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1</v>
      </c>
      <c r="BY129" s="1">
        <v>0</v>
      </c>
      <c r="BZ129" s="1">
        <v>0</v>
      </c>
      <c r="CA129" s="1">
        <v>0</v>
      </c>
      <c r="CB129" s="1">
        <v>0</v>
      </c>
      <c r="CC129" s="3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3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3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3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3">
        <v>0</v>
      </c>
      <c r="EH129" s="3">
        <v>0</v>
      </c>
      <c r="EI129" s="3">
        <v>0</v>
      </c>
      <c r="EJ129" s="1">
        <v>0</v>
      </c>
      <c r="EK129" s="3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1</v>
      </c>
      <c r="ES129" s="1">
        <v>1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3">
        <v>0</v>
      </c>
      <c r="EZ129" s="3">
        <v>0</v>
      </c>
      <c r="FA129" s="1">
        <v>0</v>
      </c>
      <c r="FB129" s="1">
        <v>0</v>
      </c>
      <c r="FC129" s="1">
        <v>0</v>
      </c>
      <c r="FD129" s="3">
        <v>0</v>
      </c>
      <c r="FE129" s="1">
        <v>0</v>
      </c>
      <c r="FF129" s="3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1</v>
      </c>
      <c r="FO129" s="1">
        <v>0</v>
      </c>
      <c r="FP129" s="1">
        <v>0</v>
      </c>
      <c r="FQ129" s="1">
        <v>0</v>
      </c>
      <c r="FR129" s="1">
        <v>0</v>
      </c>
      <c r="FS129" s="7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1</v>
      </c>
      <c r="FY129" s="1">
        <v>0</v>
      </c>
      <c r="FZ129" s="1">
        <v>0</v>
      </c>
      <c r="GA129" s="3">
        <v>0</v>
      </c>
    </row>
    <row r="130" spans="1:183" x14ac:dyDescent="0.25">
      <c r="A130" s="1">
        <v>129</v>
      </c>
      <c r="B130" s="2" t="s">
        <v>198</v>
      </c>
      <c r="C130" s="6">
        <v>3</v>
      </c>
      <c r="D130" s="1">
        <v>60</v>
      </c>
      <c r="E130" s="1">
        <v>50</v>
      </c>
      <c r="F130" s="1">
        <f t="shared" ref="F130:F152" si="66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ref="N130:N135" si="67">IF(M130="null", "null", (M130-$AS130)/($AT130-$AS130))</f>
        <v>null</v>
      </c>
      <c r="O130" s="1" t="str">
        <f t="shared" ref="O130:O135" si="68">IF(M130="null","null",(M130-$AQ130)/$AR130)</f>
        <v>null</v>
      </c>
      <c r="P130" s="1" t="s">
        <v>39</v>
      </c>
      <c r="Q130" s="1" t="s">
        <v>39</v>
      </c>
      <c r="R130" s="1" t="s">
        <v>36</v>
      </c>
      <c r="S130" s="1" t="str">
        <f t="shared" ref="S130:S135" si="69">IF(R130="null", "null", (R130-$AS130)/($AT130-$AS130))</f>
        <v>null</v>
      </c>
      <c r="T130" s="1" t="str">
        <f t="shared" ref="T130:T135" si="70">IF(R130="null","null",(R130-$AQ130)/$AR130)</f>
        <v>null</v>
      </c>
      <c r="U130" s="1" t="s">
        <v>39</v>
      </c>
      <c r="V130" s="1" t="s">
        <v>39</v>
      </c>
      <c r="W130" s="1" t="s">
        <v>36</v>
      </c>
      <c r="X130" s="1" t="str">
        <f t="shared" ref="X130:X135" si="71">IF(W130="null", "null", (W130-$AS130)/($AT130-$AS130))</f>
        <v>null</v>
      </c>
      <c r="Y130" s="1" t="str">
        <f t="shared" ref="Y130:Y135" si="72">IF(W130="null","null",(W130-$AQ130)/$AR130)</f>
        <v>null</v>
      </c>
      <c r="Z130" s="1" t="s">
        <v>39</v>
      </c>
      <c r="AA130" s="1" t="s">
        <v>39</v>
      </c>
      <c r="AB130" s="1" t="s">
        <v>36</v>
      </c>
      <c r="AC130" s="1" t="str">
        <f t="shared" ref="AC130:AC135" si="73">IF(AB130="null", "null", (AB130-$AS130)/($AT130-$AS130))</f>
        <v>null</v>
      </c>
      <c r="AD130" s="1" t="str">
        <f t="shared" ref="AD130:AD135" si="74">IF(AB130="null","null",(AB130-$AQ130)/$AR130)</f>
        <v>null</v>
      </c>
      <c r="AE130" s="1" t="s">
        <v>36</v>
      </c>
      <c r="AF130" s="1" t="s">
        <v>36</v>
      </c>
      <c r="AG130" s="1" t="s">
        <v>36</v>
      </c>
      <c r="AH130" s="1" t="str">
        <f t="shared" ref="AH130:AH135" si="75">IF(AG130="null", "null", (AG130-$AS130)/($AT130-$AS130))</f>
        <v>null</v>
      </c>
      <c r="AI130" s="1" t="str">
        <f t="shared" ref="AI130:AI135" si="76">IF(AG130="null","null",(AG130-$AQ130)/$AR130)</f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3">
        <f t="shared" si="42"/>
        <v>3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3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3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3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3">
        <v>0</v>
      </c>
      <c r="CO130" s="1">
        <v>0</v>
      </c>
      <c r="CP130" s="1">
        <v>0</v>
      </c>
      <c r="CQ130" s="1">
        <v>0</v>
      </c>
      <c r="CR130" s="1">
        <v>1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3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3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3">
        <v>0</v>
      </c>
      <c r="EH130" s="3">
        <v>0</v>
      </c>
      <c r="EI130" s="3">
        <v>0</v>
      </c>
      <c r="EJ130" s="1">
        <v>0</v>
      </c>
      <c r="EK130" s="3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3">
        <v>0</v>
      </c>
      <c r="EZ130" s="3">
        <v>0</v>
      </c>
      <c r="FA130" s="1">
        <v>0</v>
      </c>
      <c r="FB130" s="1">
        <v>0</v>
      </c>
      <c r="FC130" s="1">
        <v>1</v>
      </c>
      <c r="FD130" s="3">
        <v>0</v>
      </c>
      <c r="FE130" s="1">
        <v>0</v>
      </c>
      <c r="FF130" s="3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7">
        <v>0</v>
      </c>
      <c r="FT130" s="1">
        <v>0</v>
      </c>
      <c r="FU130" s="1">
        <v>1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3">
        <v>0</v>
      </c>
    </row>
    <row r="131" spans="1:183" x14ac:dyDescent="0.25">
      <c r="A131" s="1">
        <v>131</v>
      </c>
      <c r="B131" s="2" t="s">
        <v>200</v>
      </c>
      <c r="C131" s="6" t="s">
        <v>201</v>
      </c>
      <c r="D131" s="1">
        <v>90</v>
      </c>
      <c r="E131" s="1">
        <v>90</v>
      </c>
      <c r="F131" s="1">
        <f t="shared" si="66"/>
        <v>0</v>
      </c>
      <c r="G131" s="1">
        <v>3.87</v>
      </c>
      <c r="H131" s="1">
        <v>7.7</v>
      </c>
      <c r="I131" s="1">
        <v>421</v>
      </c>
      <c r="J131" s="1" t="s">
        <v>3</v>
      </c>
      <c r="K131" s="1" t="s">
        <v>37</v>
      </c>
      <c r="L131" s="1" t="s">
        <v>40</v>
      </c>
      <c r="M131" s="1">
        <v>193</v>
      </c>
      <c r="N131" s="1">
        <f t="shared" si="67"/>
        <v>-2.620967741935484E-2</v>
      </c>
      <c r="O131" s="1">
        <f t="shared" si="68"/>
        <v>-1.5158284103398434</v>
      </c>
      <c r="P131" s="1" t="s">
        <v>38</v>
      </c>
      <c r="Q131" s="1" t="s">
        <v>39</v>
      </c>
      <c r="R131" s="1">
        <v>70</v>
      </c>
      <c r="S131" s="1">
        <f t="shared" si="69"/>
        <v>-0.15020161290322581</v>
      </c>
      <c r="T131" s="1">
        <f t="shared" si="70"/>
        <v>-1.9757457800163529</v>
      </c>
      <c r="U131" s="1" t="s">
        <v>39</v>
      </c>
      <c r="V131" s="1" t="s">
        <v>39</v>
      </c>
      <c r="W131" s="1">
        <v>199</v>
      </c>
      <c r="X131" s="1">
        <f t="shared" si="71"/>
        <v>-2.0161290322580645E-2</v>
      </c>
      <c r="Y131" s="1">
        <f t="shared" si="72"/>
        <v>-1.4933934166970868</v>
      </c>
      <c r="Z131" s="1" t="s">
        <v>39</v>
      </c>
      <c r="AA131" s="1" t="s">
        <v>39</v>
      </c>
      <c r="AB131" s="1" t="s">
        <v>36</v>
      </c>
      <c r="AC131" s="1" t="str">
        <f t="shared" si="73"/>
        <v>null</v>
      </c>
      <c r="AD131" s="1" t="str">
        <f t="shared" si="74"/>
        <v>null</v>
      </c>
      <c r="AE131" s="1" t="s">
        <v>36</v>
      </c>
      <c r="AF131" s="1" t="s">
        <v>36</v>
      </c>
      <c r="AG131" s="1" t="s">
        <v>36</v>
      </c>
      <c r="AH131" s="1" t="str">
        <f t="shared" si="75"/>
        <v>null</v>
      </c>
      <c r="AI131" s="1" t="str">
        <f t="shared" si="76"/>
        <v>null</v>
      </c>
      <c r="AJ131" s="1" t="s">
        <v>36</v>
      </c>
      <c r="AK131" s="1" t="s">
        <v>36</v>
      </c>
      <c r="AL131" s="1">
        <f>MIN(N131,S131,X131,AH131,AC131)</f>
        <v>-0.15020161290322581</v>
      </c>
      <c r="AM131" s="1">
        <f>AVERAGE(N131,S131,X131,AH131,AC131)</f>
        <v>-6.5524193548387108E-2</v>
      </c>
      <c r="AN131" s="1">
        <f>MAX(N131,S131,X131,AH131,AC131)</f>
        <v>-2.0161290322580645E-2</v>
      </c>
      <c r="AO131" s="1">
        <f>AN131-AL131</f>
        <v>0.13004032258064516</v>
      </c>
      <c r="AP131" s="1" t="s">
        <v>38</v>
      </c>
      <c r="AQ131" s="1">
        <v>598.39215686274508</v>
      </c>
      <c r="AR131" s="1">
        <v>267.4393447816812</v>
      </c>
      <c r="AS131" s="1">
        <v>219</v>
      </c>
      <c r="AT131" s="1">
        <v>1211</v>
      </c>
      <c r="AU131" s="1">
        <v>365</v>
      </c>
      <c r="AV131" s="1">
        <v>841</v>
      </c>
      <c r="AW131" s="1">
        <v>591</v>
      </c>
      <c r="AX131" s="3">
        <f t="shared" si="42"/>
        <v>8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3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1</v>
      </c>
      <c r="BV131" s="1">
        <v>0</v>
      </c>
      <c r="BW131" s="1">
        <v>0</v>
      </c>
      <c r="BX131" s="1">
        <v>0</v>
      </c>
      <c r="BY131" s="1">
        <v>1</v>
      </c>
      <c r="BZ131" s="1">
        <v>0</v>
      </c>
      <c r="CA131" s="1">
        <v>0</v>
      </c>
      <c r="CB131" s="1">
        <v>0</v>
      </c>
      <c r="CC131" s="3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1</v>
      </c>
      <c r="CL131" s="1">
        <v>0</v>
      </c>
      <c r="CM131" s="1">
        <v>0</v>
      </c>
      <c r="CN131" s="3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1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3">
        <v>0</v>
      </c>
      <c r="DT131" s="1">
        <v>1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3">
        <v>0</v>
      </c>
      <c r="EH131" s="3">
        <v>0</v>
      </c>
      <c r="EI131" s="3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3">
        <v>0</v>
      </c>
      <c r="FE131" s="1">
        <v>0</v>
      </c>
      <c r="FF131" s="3">
        <v>0</v>
      </c>
      <c r="FG131" s="1">
        <v>1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1</v>
      </c>
      <c r="FP131" s="1">
        <v>0</v>
      </c>
      <c r="FQ131" s="1">
        <v>0</v>
      </c>
      <c r="FR131" s="1">
        <v>0</v>
      </c>
      <c r="FS131" s="7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3">
        <v>0</v>
      </c>
    </row>
    <row r="132" spans="1:183" x14ac:dyDescent="0.25">
      <c r="A132" s="1">
        <v>132</v>
      </c>
      <c r="B132" s="2" t="s">
        <v>202</v>
      </c>
      <c r="C132" s="6" t="s">
        <v>201</v>
      </c>
      <c r="D132" s="1">
        <v>60</v>
      </c>
      <c r="E132" s="1">
        <v>40</v>
      </c>
      <c r="F132" s="1">
        <f t="shared" si="66"/>
        <v>20</v>
      </c>
      <c r="G132" s="1">
        <v>2.0499999999999998</v>
      </c>
      <c r="H132" s="1">
        <v>7.1</v>
      </c>
      <c r="I132" s="1">
        <v>424</v>
      </c>
      <c r="J132" s="1" t="s">
        <v>3</v>
      </c>
      <c r="K132" s="1" t="s">
        <v>37</v>
      </c>
      <c r="L132" s="1" t="s">
        <v>37</v>
      </c>
      <c r="M132" s="1">
        <v>31</v>
      </c>
      <c r="N132" s="1">
        <f t="shared" si="67"/>
        <v>0.70588235294117652</v>
      </c>
      <c r="O132" s="1">
        <f t="shared" si="68"/>
        <v>1.0305620717819675</v>
      </c>
      <c r="P132" s="1" t="s">
        <v>39</v>
      </c>
      <c r="Q132" s="1" t="s">
        <v>39</v>
      </c>
      <c r="R132" s="1">
        <v>26</v>
      </c>
      <c r="S132" s="1">
        <f t="shared" si="69"/>
        <v>0.55882352941176472</v>
      </c>
      <c r="T132" s="1">
        <f t="shared" si="70"/>
        <v>0.41222482871278693</v>
      </c>
      <c r="U132" s="1" t="s">
        <v>39</v>
      </c>
      <c r="V132" s="1" t="s">
        <v>39</v>
      </c>
      <c r="W132" s="1">
        <v>18</v>
      </c>
      <c r="X132" s="1">
        <f t="shared" si="71"/>
        <v>0.3235294117647059</v>
      </c>
      <c r="Y132" s="1">
        <f t="shared" si="72"/>
        <v>-0.57711476019790209</v>
      </c>
      <c r="Z132" s="1" t="s">
        <v>39</v>
      </c>
      <c r="AA132" s="1" t="s">
        <v>39</v>
      </c>
      <c r="AB132" s="1" t="s">
        <v>36</v>
      </c>
      <c r="AC132" s="1" t="str">
        <f t="shared" si="73"/>
        <v>null</v>
      </c>
      <c r="AD132" s="1" t="str">
        <f t="shared" si="74"/>
        <v>null</v>
      </c>
      <c r="AE132" s="1" t="s">
        <v>36</v>
      </c>
      <c r="AF132" s="1" t="s">
        <v>36</v>
      </c>
      <c r="AG132" s="1" t="s">
        <v>36</v>
      </c>
      <c r="AH132" s="1" t="str">
        <f t="shared" si="75"/>
        <v>null</v>
      </c>
      <c r="AI132" s="1" t="str">
        <f t="shared" si="76"/>
        <v>null</v>
      </c>
      <c r="AJ132" s="1" t="s">
        <v>36</v>
      </c>
      <c r="AK132" s="1" t="s">
        <v>36</v>
      </c>
      <c r="AL132" s="1">
        <f>MIN(N132,S132,X132,AH132,AC132)</f>
        <v>0.3235294117647059</v>
      </c>
      <c r="AM132" s="1">
        <f>AVERAGE(N132,S132,X132,AH132,AC132)</f>
        <v>0.52941176470588236</v>
      </c>
      <c r="AN132" s="1">
        <f>MAX(N132,S132,X132,AH132,AC132)</f>
        <v>0.70588235294117652</v>
      </c>
      <c r="AO132" s="1">
        <f>AN132-AL132</f>
        <v>0.38235294117647062</v>
      </c>
      <c r="AP132" s="1" t="s">
        <v>38</v>
      </c>
      <c r="AQ132" s="1">
        <v>22.666666666666668</v>
      </c>
      <c r="AR132" s="1">
        <v>8.086202240030028</v>
      </c>
      <c r="AS132" s="1">
        <v>7</v>
      </c>
      <c r="AT132" s="1">
        <v>41</v>
      </c>
      <c r="AU132" s="1">
        <v>17</v>
      </c>
      <c r="AV132" s="1">
        <v>30</v>
      </c>
      <c r="AW132" s="1">
        <v>21</v>
      </c>
      <c r="AX132" s="3">
        <f t="shared" si="42"/>
        <v>7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3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1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3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1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3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1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3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3">
        <v>0</v>
      </c>
      <c r="EH132" s="3">
        <v>0</v>
      </c>
      <c r="EI132" s="3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1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3">
        <v>0</v>
      </c>
      <c r="FE132" s="1">
        <v>0</v>
      </c>
      <c r="FF132" s="3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1</v>
      </c>
      <c r="FQ132" s="1">
        <v>0</v>
      </c>
      <c r="FR132" s="1">
        <v>0</v>
      </c>
      <c r="FS132" s="7">
        <v>0</v>
      </c>
      <c r="FT132" s="1">
        <v>0</v>
      </c>
      <c r="FU132" s="1">
        <v>1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3">
        <v>0</v>
      </c>
    </row>
    <row r="133" spans="1:183" s="7" customFormat="1" x14ac:dyDescent="0.25">
      <c r="A133" s="7">
        <v>133</v>
      </c>
      <c r="B133" s="8" t="s">
        <v>317</v>
      </c>
      <c r="C133" s="9" t="s">
        <v>201</v>
      </c>
      <c r="D133" s="7">
        <v>45</v>
      </c>
      <c r="E133" s="7">
        <v>37</v>
      </c>
      <c r="F133" s="7">
        <f t="shared" si="66"/>
        <v>8</v>
      </c>
      <c r="G133" s="7">
        <v>2</v>
      </c>
      <c r="H133" s="7">
        <v>7.5</v>
      </c>
      <c r="I133" s="7">
        <v>7441</v>
      </c>
      <c r="J133" s="7" t="s">
        <v>0</v>
      </c>
      <c r="K133" s="7" t="s">
        <v>40</v>
      </c>
      <c r="L133" s="7" t="s">
        <v>40</v>
      </c>
      <c r="M133" s="7">
        <v>44</v>
      </c>
      <c r="N133" s="7">
        <f t="shared" si="67"/>
        <v>0.48888888888888887</v>
      </c>
      <c r="O133" s="7">
        <f t="shared" si="68"/>
        <v>-0.69274378975529316</v>
      </c>
      <c r="P133" s="7" t="s">
        <v>38</v>
      </c>
      <c r="Q133" s="7" t="s">
        <v>38</v>
      </c>
      <c r="R133" s="7" t="s">
        <v>36</v>
      </c>
      <c r="S133" s="7" t="str">
        <f t="shared" si="69"/>
        <v>null</v>
      </c>
      <c r="T133" s="7" t="str">
        <f t="shared" si="70"/>
        <v>null</v>
      </c>
      <c r="U133" s="7" t="s">
        <v>36</v>
      </c>
      <c r="V133" s="7" t="s">
        <v>36</v>
      </c>
      <c r="W133" s="7">
        <v>53</v>
      </c>
      <c r="X133" s="7">
        <f t="shared" si="71"/>
        <v>0.68888888888888888</v>
      </c>
      <c r="Y133" s="7">
        <f t="shared" si="72"/>
        <v>0.26788883712591371</v>
      </c>
      <c r="Z133" s="7" t="s">
        <v>38</v>
      </c>
      <c r="AA133" s="7" t="s">
        <v>38</v>
      </c>
      <c r="AB133" s="7" t="s">
        <v>36</v>
      </c>
      <c r="AC133" s="7" t="str">
        <f t="shared" si="73"/>
        <v>null</v>
      </c>
      <c r="AD133" s="7" t="str">
        <f t="shared" si="74"/>
        <v>null</v>
      </c>
      <c r="AE133" s="7" t="s">
        <v>36</v>
      </c>
      <c r="AF133" s="7" t="s">
        <v>36</v>
      </c>
      <c r="AG133" s="7" t="s">
        <v>36</v>
      </c>
      <c r="AH133" s="7" t="str">
        <f t="shared" si="75"/>
        <v>null</v>
      </c>
      <c r="AI133" s="7" t="str">
        <f t="shared" si="76"/>
        <v>null</v>
      </c>
      <c r="AJ133" s="7" t="s">
        <v>36</v>
      </c>
      <c r="AK133" s="7" t="s">
        <v>36</v>
      </c>
      <c r="AL133" s="7">
        <f>MIN(N133,S133,X133,AH133,AC133)</f>
        <v>0.48888888888888887</v>
      </c>
      <c r="AM133" s="7">
        <f>AVERAGE(N133,S133,X133,AH133,AC133)</f>
        <v>0.58888888888888891</v>
      </c>
      <c r="AN133" s="7">
        <f>MAX(N133,S133,X133,AH133,AC133)</f>
        <v>0.68888888888888888</v>
      </c>
      <c r="AO133" s="7">
        <f>AN133-AL133</f>
        <v>0.2</v>
      </c>
      <c r="AP133" s="7" t="s">
        <v>39</v>
      </c>
      <c r="AQ133" s="7">
        <v>50.490196078431374</v>
      </c>
      <c r="AR133" s="7">
        <v>9.3688260716476286</v>
      </c>
      <c r="AS133" s="7">
        <v>22</v>
      </c>
      <c r="AT133" s="7">
        <v>67</v>
      </c>
      <c r="AU133" s="7">
        <v>44</v>
      </c>
      <c r="AV133" s="7">
        <v>56</v>
      </c>
      <c r="AW133" s="7">
        <v>52</v>
      </c>
      <c r="AX133" s="3">
        <f t="shared" ref="AX133:AX196" si="77">SUM(AY133:GA133)</f>
        <v>8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3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1">
        <v>0</v>
      </c>
      <c r="BU133" s="7">
        <v>0</v>
      </c>
      <c r="BV133" s="7">
        <v>0</v>
      </c>
      <c r="BW133" s="7">
        <v>0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3">
        <v>0</v>
      </c>
      <c r="CD133" s="7">
        <v>0</v>
      </c>
      <c r="CE133" s="1">
        <v>0</v>
      </c>
      <c r="CF133" s="7">
        <v>0</v>
      </c>
      <c r="CG133" s="7">
        <v>0</v>
      </c>
      <c r="CH133" s="7">
        <v>0</v>
      </c>
      <c r="CI133" s="7">
        <v>0</v>
      </c>
      <c r="CJ133" s="1">
        <v>0</v>
      </c>
      <c r="CK133" s="7">
        <v>0</v>
      </c>
      <c r="CL133" s="7">
        <v>0</v>
      </c>
      <c r="CM133" s="7">
        <v>0</v>
      </c>
      <c r="CN133" s="3">
        <v>0</v>
      </c>
      <c r="CO133" s="7">
        <v>0</v>
      </c>
      <c r="CP133" s="7">
        <v>1</v>
      </c>
      <c r="CQ133" s="7">
        <v>0</v>
      </c>
      <c r="CR133" s="7">
        <v>0</v>
      </c>
      <c r="CS133" s="7">
        <v>0</v>
      </c>
      <c r="CT133" s="7">
        <v>0</v>
      </c>
      <c r="CU133" s="7">
        <v>0</v>
      </c>
      <c r="CV133" s="7">
        <v>0</v>
      </c>
      <c r="CW133" s="7">
        <v>0</v>
      </c>
      <c r="CX133" s="7">
        <v>0</v>
      </c>
      <c r="CY133" s="7">
        <v>0</v>
      </c>
      <c r="CZ133" s="7">
        <v>0</v>
      </c>
      <c r="DA133" s="1">
        <v>0</v>
      </c>
      <c r="DB133" s="7">
        <v>0</v>
      </c>
      <c r="DC133" s="7">
        <v>0</v>
      </c>
      <c r="DD133" s="7">
        <v>0</v>
      </c>
      <c r="DE133" s="7">
        <v>0</v>
      </c>
      <c r="DF133" s="7">
        <v>0</v>
      </c>
      <c r="DG133" s="7">
        <v>0</v>
      </c>
      <c r="DH133" s="7">
        <v>0</v>
      </c>
      <c r="DI133" s="7">
        <v>0</v>
      </c>
      <c r="DJ133" s="7">
        <v>1</v>
      </c>
      <c r="DK133" s="7">
        <v>0</v>
      </c>
      <c r="DL133" s="7">
        <v>0</v>
      </c>
      <c r="DM133" s="7">
        <v>0</v>
      </c>
      <c r="DN133" s="7">
        <v>0</v>
      </c>
      <c r="DO133" s="7">
        <v>0</v>
      </c>
      <c r="DP133" s="7">
        <v>0</v>
      </c>
      <c r="DQ133" s="7">
        <v>0</v>
      </c>
      <c r="DR133" s="7">
        <v>0</v>
      </c>
      <c r="DS133" s="3">
        <v>0</v>
      </c>
      <c r="DT133" s="7">
        <v>0</v>
      </c>
      <c r="DU133" s="7">
        <v>0</v>
      </c>
      <c r="DV133" s="1">
        <v>0</v>
      </c>
      <c r="DW133" s="7">
        <v>0</v>
      </c>
      <c r="DX133" s="7">
        <v>1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0</v>
      </c>
      <c r="EF133" s="7">
        <v>0</v>
      </c>
      <c r="EG133" s="3">
        <v>0</v>
      </c>
      <c r="EH133" s="3">
        <v>0</v>
      </c>
      <c r="EI133" s="3">
        <v>0</v>
      </c>
      <c r="EJ133" s="7">
        <v>0</v>
      </c>
      <c r="EK133" s="7">
        <v>0</v>
      </c>
      <c r="EL133" s="7">
        <v>0</v>
      </c>
      <c r="EM133" s="7">
        <v>0</v>
      </c>
      <c r="EN133" s="7">
        <v>0</v>
      </c>
      <c r="EO133" s="7">
        <v>0</v>
      </c>
      <c r="EP133" s="7">
        <v>0</v>
      </c>
      <c r="EQ133" s="7">
        <v>0</v>
      </c>
      <c r="ER133" s="7">
        <v>1</v>
      </c>
      <c r="ES133" s="7">
        <v>0</v>
      </c>
      <c r="ET133" s="7">
        <v>0</v>
      </c>
      <c r="EU133" s="1">
        <v>0</v>
      </c>
      <c r="EV133" s="7">
        <v>0</v>
      </c>
      <c r="EW133" s="7">
        <v>1</v>
      </c>
      <c r="EX133" s="7">
        <v>0</v>
      </c>
      <c r="EY133" s="7">
        <v>0</v>
      </c>
      <c r="EZ133" s="7">
        <v>1</v>
      </c>
      <c r="FA133" s="7">
        <v>0</v>
      </c>
      <c r="FB133" s="7">
        <v>0</v>
      </c>
      <c r="FC133" s="7">
        <v>0</v>
      </c>
      <c r="FD133" s="3">
        <v>0</v>
      </c>
      <c r="FE133" s="7">
        <v>0</v>
      </c>
      <c r="FF133" s="3">
        <v>0</v>
      </c>
      <c r="FG133" s="7">
        <v>1</v>
      </c>
      <c r="FH133" s="7">
        <v>0</v>
      </c>
      <c r="FI133" s="7">
        <v>0</v>
      </c>
      <c r="FJ133" s="1">
        <v>0</v>
      </c>
      <c r="FK133" s="7">
        <v>0</v>
      </c>
      <c r="FL133" s="7">
        <v>0</v>
      </c>
      <c r="FM133" s="7">
        <v>0</v>
      </c>
      <c r="FN133" s="7">
        <v>0</v>
      </c>
      <c r="FO133" s="7">
        <v>0</v>
      </c>
      <c r="FP133" s="7">
        <v>0</v>
      </c>
      <c r="FQ133" s="7">
        <v>0</v>
      </c>
      <c r="FR133" s="7">
        <v>0</v>
      </c>
      <c r="FS133" s="7">
        <v>0</v>
      </c>
      <c r="FT133" s="7">
        <v>0</v>
      </c>
      <c r="FU133" s="7">
        <v>0</v>
      </c>
      <c r="FV133" s="7">
        <v>0</v>
      </c>
      <c r="FW133" s="7">
        <v>0</v>
      </c>
      <c r="FX133" s="7">
        <v>1</v>
      </c>
      <c r="FY133" s="7">
        <v>0</v>
      </c>
      <c r="FZ133" s="7">
        <v>0</v>
      </c>
      <c r="GA133" s="3">
        <v>0</v>
      </c>
    </row>
    <row r="134" spans="1:183" s="7" customFormat="1" x14ac:dyDescent="0.25">
      <c r="A134" s="7">
        <v>134</v>
      </c>
      <c r="B134" s="8" t="s">
        <v>322</v>
      </c>
      <c r="C134" s="9" t="s">
        <v>201</v>
      </c>
      <c r="D134" s="7">
        <v>45</v>
      </c>
      <c r="E134" s="7">
        <v>45</v>
      </c>
      <c r="F134" s="7">
        <f t="shared" si="66"/>
        <v>0</v>
      </c>
      <c r="G134" s="7">
        <v>2.2000000000000002</v>
      </c>
      <c r="H134" s="7">
        <v>7.1</v>
      </c>
      <c r="I134" s="7">
        <v>2065</v>
      </c>
      <c r="J134" s="7" t="s">
        <v>0</v>
      </c>
      <c r="K134" s="7" t="s">
        <v>36</v>
      </c>
      <c r="L134" s="7" t="s">
        <v>36</v>
      </c>
      <c r="M134" s="7" t="s">
        <v>36</v>
      </c>
      <c r="N134" s="7" t="str">
        <f t="shared" si="67"/>
        <v>null</v>
      </c>
      <c r="O134" s="7" t="str">
        <f t="shared" si="68"/>
        <v>null</v>
      </c>
      <c r="P134" s="7" t="s">
        <v>36</v>
      </c>
      <c r="Q134" s="7" t="s">
        <v>36</v>
      </c>
      <c r="R134" s="7" t="s">
        <v>36</v>
      </c>
      <c r="S134" s="7" t="str">
        <f t="shared" si="69"/>
        <v>null</v>
      </c>
      <c r="T134" s="7" t="str">
        <f t="shared" si="70"/>
        <v>null</v>
      </c>
      <c r="U134" s="7" t="s">
        <v>38</v>
      </c>
      <c r="V134" s="7" t="s">
        <v>38</v>
      </c>
      <c r="W134" s="7" t="s">
        <v>36</v>
      </c>
      <c r="X134" s="7" t="str">
        <f t="shared" si="71"/>
        <v>null</v>
      </c>
      <c r="Y134" s="7" t="str">
        <f t="shared" si="72"/>
        <v>null</v>
      </c>
      <c r="Z134" s="7" t="s">
        <v>36</v>
      </c>
      <c r="AA134" s="7" t="s">
        <v>36</v>
      </c>
      <c r="AB134" s="7" t="s">
        <v>36</v>
      </c>
      <c r="AC134" s="7" t="str">
        <f t="shared" si="73"/>
        <v>null</v>
      </c>
      <c r="AD134" s="7" t="str">
        <f t="shared" si="74"/>
        <v>null</v>
      </c>
      <c r="AE134" s="7" t="s">
        <v>38</v>
      </c>
      <c r="AF134" s="7" t="s">
        <v>38</v>
      </c>
      <c r="AG134" s="7" t="s">
        <v>36</v>
      </c>
      <c r="AH134" s="7" t="str">
        <f t="shared" si="75"/>
        <v>null</v>
      </c>
      <c r="AI134" s="7" t="str">
        <f t="shared" si="76"/>
        <v>null</v>
      </c>
      <c r="AJ134" s="7" t="s">
        <v>36</v>
      </c>
      <c r="AK134" s="7" t="s">
        <v>36</v>
      </c>
      <c r="AL134" s="7" t="s">
        <v>36</v>
      </c>
      <c r="AM134" s="7" t="s">
        <v>36</v>
      </c>
      <c r="AN134" s="7" t="s">
        <v>36</v>
      </c>
      <c r="AO134" s="7" t="s">
        <v>36</v>
      </c>
      <c r="AP134" s="7" t="s">
        <v>39</v>
      </c>
      <c r="AQ134" s="7" t="s">
        <v>36</v>
      </c>
      <c r="AR134" s="7" t="s">
        <v>36</v>
      </c>
      <c r="AS134" s="7" t="s">
        <v>36</v>
      </c>
      <c r="AT134" s="7" t="s">
        <v>36</v>
      </c>
      <c r="AU134" s="7" t="s">
        <v>36</v>
      </c>
      <c r="AV134" s="7" t="s">
        <v>36</v>
      </c>
      <c r="AW134" s="7" t="s">
        <v>36</v>
      </c>
      <c r="AX134" s="3">
        <f t="shared" si="77"/>
        <v>4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3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1">
        <v>0</v>
      </c>
      <c r="BU134" s="7">
        <v>0</v>
      </c>
      <c r="BV134" s="7">
        <v>0</v>
      </c>
      <c r="BW134" s="7">
        <v>0</v>
      </c>
      <c r="BX134" s="7">
        <v>0</v>
      </c>
      <c r="BY134" s="7">
        <v>0</v>
      </c>
      <c r="BZ134" s="7">
        <v>1</v>
      </c>
      <c r="CA134" s="7">
        <v>0</v>
      </c>
      <c r="CB134" s="7">
        <v>0</v>
      </c>
      <c r="CC134" s="3">
        <v>0</v>
      </c>
      <c r="CD134" s="7">
        <v>0</v>
      </c>
      <c r="CE134" s="1">
        <v>0</v>
      </c>
      <c r="CF134" s="7">
        <v>0</v>
      </c>
      <c r="CG134" s="7">
        <v>0</v>
      </c>
      <c r="CH134" s="7">
        <v>0</v>
      </c>
      <c r="CI134" s="7">
        <v>0</v>
      </c>
      <c r="CJ134" s="1">
        <v>0</v>
      </c>
      <c r="CK134" s="7">
        <v>0</v>
      </c>
      <c r="CL134" s="7">
        <v>0</v>
      </c>
      <c r="CM134" s="7">
        <v>0</v>
      </c>
      <c r="CN134" s="3">
        <v>0</v>
      </c>
      <c r="CO134" s="7">
        <v>0</v>
      </c>
      <c r="CP134" s="7">
        <v>0</v>
      </c>
      <c r="CQ134" s="7">
        <v>0</v>
      </c>
      <c r="CR134" s="7">
        <v>0</v>
      </c>
      <c r="CS134" s="7">
        <v>0</v>
      </c>
      <c r="CT134" s="7">
        <v>0</v>
      </c>
      <c r="CU134" s="7">
        <v>0</v>
      </c>
      <c r="CV134" s="7">
        <v>0</v>
      </c>
      <c r="CW134" s="7">
        <v>0</v>
      </c>
      <c r="CX134" s="7">
        <v>0</v>
      </c>
      <c r="CY134" s="7">
        <v>0</v>
      </c>
      <c r="CZ134" s="7">
        <v>0</v>
      </c>
      <c r="DA134" s="1">
        <v>0</v>
      </c>
      <c r="DB134" s="7">
        <v>0</v>
      </c>
      <c r="DC134" s="7">
        <v>0</v>
      </c>
      <c r="DD134" s="7">
        <v>0</v>
      </c>
      <c r="DE134" s="7">
        <v>0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7">
        <v>0</v>
      </c>
      <c r="DP134" s="7">
        <v>0</v>
      </c>
      <c r="DQ134" s="7">
        <v>0</v>
      </c>
      <c r="DR134" s="7">
        <v>0</v>
      </c>
      <c r="DS134" s="3">
        <v>0</v>
      </c>
      <c r="DT134" s="7">
        <v>0</v>
      </c>
      <c r="DU134" s="7">
        <v>0</v>
      </c>
      <c r="DV134" s="1">
        <v>0</v>
      </c>
      <c r="DW134" s="7">
        <v>0</v>
      </c>
      <c r="DX134" s="7">
        <v>0</v>
      </c>
      <c r="DY134" s="7">
        <v>0</v>
      </c>
      <c r="DZ134" s="7">
        <v>1</v>
      </c>
      <c r="EA134" s="7">
        <v>0</v>
      </c>
      <c r="EB134" s="7">
        <v>0</v>
      </c>
      <c r="EC134" s="7">
        <v>0</v>
      </c>
      <c r="ED134" s="7">
        <v>0</v>
      </c>
      <c r="EE134" s="7">
        <v>0</v>
      </c>
      <c r="EF134" s="7">
        <v>0</v>
      </c>
      <c r="EG134" s="3">
        <v>0</v>
      </c>
      <c r="EH134" s="3">
        <v>0</v>
      </c>
      <c r="EI134" s="3">
        <v>0</v>
      </c>
      <c r="EJ134" s="7">
        <v>0</v>
      </c>
      <c r="EK134" s="7">
        <v>0</v>
      </c>
      <c r="EL134" s="7">
        <v>0</v>
      </c>
      <c r="EM134" s="7">
        <v>0</v>
      </c>
      <c r="EN134" s="7">
        <v>0</v>
      </c>
      <c r="EO134" s="7">
        <v>0</v>
      </c>
      <c r="EP134" s="7">
        <v>0</v>
      </c>
      <c r="EQ134" s="7">
        <v>0</v>
      </c>
      <c r="ER134" s="7">
        <v>0</v>
      </c>
      <c r="ES134" s="7">
        <v>1</v>
      </c>
      <c r="ET134" s="7">
        <v>0</v>
      </c>
      <c r="EU134" s="1">
        <v>0</v>
      </c>
      <c r="EV134" s="7">
        <v>0</v>
      </c>
      <c r="EW134" s="7">
        <v>0</v>
      </c>
      <c r="EX134" s="7">
        <v>0</v>
      </c>
      <c r="EY134" s="7">
        <v>0</v>
      </c>
      <c r="EZ134" s="7">
        <v>0</v>
      </c>
      <c r="FA134" s="7">
        <v>0</v>
      </c>
      <c r="FB134" s="7">
        <v>0</v>
      </c>
      <c r="FC134" s="7">
        <v>0</v>
      </c>
      <c r="FD134" s="3">
        <v>0</v>
      </c>
      <c r="FE134" s="7">
        <v>0</v>
      </c>
      <c r="FF134" s="3">
        <v>0</v>
      </c>
      <c r="FG134" s="7">
        <v>0</v>
      </c>
      <c r="FH134" s="7">
        <v>0</v>
      </c>
      <c r="FI134" s="7">
        <v>0</v>
      </c>
      <c r="FJ134" s="1">
        <v>0</v>
      </c>
      <c r="FK134" s="7">
        <v>0</v>
      </c>
      <c r="FL134" s="7">
        <v>0</v>
      </c>
      <c r="FM134" s="7">
        <v>0</v>
      </c>
      <c r="FN134" s="7">
        <v>0</v>
      </c>
      <c r="FO134" s="7">
        <v>0</v>
      </c>
      <c r="FP134" s="7">
        <v>0</v>
      </c>
      <c r="FQ134" s="7">
        <v>0</v>
      </c>
      <c r="FR134" s="7">
        <v>0</v>
      </c>
      <c r="FS134" s="7">
        <v>0</v>
      </c>
      <c r="FT134" s="7">
        <v>0</v>
      </c>
      <c r="FU134" s="7">
        <v>1</v>
      </c>
      <c r="FV134" s="7">
        <v>0</v>
      </c>
      <c r="FW134" s="7">
        <v>0</v>
      </c>
      <c r="FX134" s="7">
        <v>0</v>
      </c>
      <c r="FY134" s="7">
        <v>0</v>
      </c>
      <c r="FZ134" s="7">
        <v>0</v>
      </c>
      <c r="GA134" s="3">
        <v>0</v>
      </c>
    </row>
    <row r="135" spans="1:183" s="7" customFormat="1" x14ac:dyDescent="0.25">
      <c r="A135" s="7">
        <v>135</v>
      </c>
      <c r="B135" s="8" t="s">
        <v>318</v>
      </c>
      <c r="C135" s="9" t="s">
        <v>201</v>
      </c>
      <c r="D135" s="7">
        <v>130</v>
      </c>
      <c r="E135" s="7">
        <v>75</v>
      </c>
      <c r="F135" s="7">
        <f t="shared" si="66"/>
        <v>55</v>
      </c>
      <c r="G135" s="7">
        <v>3.71</v>
      </c>
      <c r="H135" s="7">
        <v>8.1</v>
      </c>
      <c r="I135" s="7">
        <v>27</v>
      </c>
      <c r="J135" s="7" t="s">
        <v>3</v>
      </c>
      <c r="K135" s="7" t="s">
        <v>41</v>
      </c>
      <c r="L135" s="7" t="s">
        <v>40</v>
      </c>
      <c r="M135" s="7">
        <v>16</v>
      </c>
      <c r="N135" s="7">
        <f t="shared" si="67"/>
        <v>0.40625</v>
      </c>
      <c r="O135" s="7">
        <f t="shared" si="68"/>
        <v>-0.9656865472582018</v>
      </c>
      <c r="P135" s="7" t="s">
        <v>38</v>
      </c>
      <c r="Q135" s="7" t="s">
        <v>39</v>
      </c>
      <c r="R135" s="7">
        <v>15</v>
      </c>
      <c r="S135" s="7">
        <f t="shared" si="69"/>
        <v>0.375</v>
      </c>
      <c r="T135" s="7">
        <f t="shared" si="70"/>
        <v>-1.0952918470218025</v>
      </c>
      <c r="U135" s="7" t="s">
        <v>38</v>
      </c>
      <c r="V135" s="7" t="s">
        <v>39</v>
      </c>
      <c r="W135" s="7">
        <v>31</v>
      </c>
      <c r="X135" s="7">
        <f t="shared" si="71"/>
        <v>0.875</v>
      </c>
      <c r="Y135" s="7">
        <f t="shared" si="72"/>
        <v>0.9783929491958101</v>
      </c>
      <c r="Z135" s="7" t="s">
        <v>38</v>
      </c>
      <c r="AA135" s="7" t="s">
        <v>38</v>
      </c>
      <c r="AB135" s="7" t="s">
        <v>36</v>
      </c>
      <c r="AC135" s="7" t="str">
        <f t="shared" si="73"/>
        <v>null</v>
      </c>
      <c r="AD135" s="7" t="str">
        <f t="shared" si="74"/>
        <v>null</v>
      </c>
      <c r="AE135" s="7" t="s">
        <v>36</v>
      </c>
      <c r="AF135" s="7" t="s">
        <v>36</v>
      </c>
      <c r="AG135" s="7" t="s">
        <v>36</v>
      </c>
      <c r="AH135" s="7" t="str">
        <f t="shared" si="75"/>
        <v>null</v>
      </c>
      <c r="AI135" s="7" t="str">
        <f t="shared" si="76"/>
        <v>null</v>
      </c>
      <c r="AJ135" s="7" t="s">
        <v>36</v>
      </c>
      <c r="AK135" s="7" t="s">
        <v>36</v>
      </c>
      <c r="AL135" s="7">
        <f>MIN(N135,S135,X135,AH135,AC135)</f>
        <v>0.375</v>
      </c>
      <c r="AM135" s="7">
        <f>AVERAGE(N135,S135,X135,AH135,AC135)</f>
        <v>0.55208333333333337</v>
      </c>
      <c r="AN135" s="7">
        <f>MAX(N135,S135,X135,AH135,AC135)</f>
        <v>0.875</v>
      </c>
      <c r="AO135" s="7">
        <f>AN135-AL135</f>
        <v>0.5</v>
      </c>
      <c r="AP135" s="7" t="s">
        <v>38</v>
      </c>
      <c r="AQ135" s="7">
        <v>23.450980392156861</v>
      </c>
      <c r="AR135" s="7">
        <v>7.7157338613775313</v>
      </c>
      <c r="AS135" s="7">
        <v>3</v>
      </c>
      <c r="AT135" s="7">
        <v>35</v>
      </c>
      <c r="AU135" s="7">
        <v>17</v>
      </c>
      <c r="AV135" s="7">
        <v>30</v>
      </c>
      <c r="AW135" s="7">
        <v>26</v>
      </c>
      <c r="AX135" s="3">
        <f t="shared" si="77"/>
        <v>10</v>
      </c>
      <c r="AY135" s="7">
        <v>0</v>
      </c>
      <c r="AZ135" s="7">
        <v>1</v>
      </c>
      <c r="BA135" s="7">
        <v>1</v>
      </c>
      <c r="BB135" s="7">
        <v>0</v>
      </c>
      <c r="BC135" s="7">
        <v>0</v>
      </c>
      <c r="BD135" s="7">
        <v>0</v>
      </c>
      <c r="BE135" s="7">
        <v>1</v>
      </c>
      <c r="BF135" s="3">
        <v>0</v>
      </c>
      <c r="BG135" s="7">
        <v>1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1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3">
        <v>0</v>
      </c>
      <c r="CD135" s="7">
        <v>0</v>
      </c>
      <c r="CE135" s="1">
        <v>0</v>
      </c>
      <c r="CF135" s="7">
        <v>1</v>
      </c>
      <c r="CG135" s="7">
        <v>0</v>
      </c>
      <c r="CH135" s="7">
        <v>0</v>
      </c>
      <c r="CI135" s="7">
        <v>0</v>
      </c>
      <c r="CJ135" s="1">
        <v>0</v>
      </c>
      <c r="CK135" s="7">
        <v>0</v>
      </c>
      <c r="CL135" s="7">
        <v>0</v>
      </c>
      <c r="CM135" s="7">
        <v>0</v>
      </c>
      <c r="CN135" s="3">
        <v>0</v>
      </c>
      <c r="CO135" s="7">
        <v>0</v>
      </c>
      <c r="CP135" s="7">
        <v>0</v>
      </c>
      <c r="CQ135" s="7">
        <v>0</v>
      </c>
      <c r="CR135" s="7">
        <v>1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7">
        <v>0</v>
      </c>
      <c r="CY135" s="7">
        <v>0</v>
      </c>
      <c r="CZ135" s="7">
        <v>0</v>
      </c>
      <c r="DA135" s="1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0</v>
      </c>
      <c r="DP135" s="7">
        <v>0</v>
      </c>
      <c r="DQ135" s="7">
        <v>0</v>
      </c>
      <c r="DR135" s="7">
        <v>0</v>
      </c>
      <c r="DS135" s="3">
        <v>0</v>
      </c>
      <c r="DT135" s="7">
        <v>0</v>
      </c>
      <c r="DU135" s="7">
        <v>0</v>
      </c>
      <c r="DV135" s="1">
        <v>0</v>
      </c>
      <c r="DW135" s="7">
        <v>0</v>
      </c>
      <c r="DX135" s="7">
        <v>0</v>
      </c>
      <c r="DY135" s="7">
        <v>0</v>
      </c>
      <c r="DZ135" s="7">
        <v>0</v>
      </c>
      <c r="EA135" s="7">
        <v>0</v>
      </c>
      <c r="EB135" s="7">
        <v>1</v>
      </c>
      <c r="EC135" s="7">
        <v>0</v>
      </c>
      <c r="ED135" s="7">
        <v>0</v>
      </c>
      <c r="EE135" s="7">
        <v>1</v>
      </c>
      <c r="EF135" s="7">
        <v>0</v>
      </c>
      <c r="EG135" s="3">
        <v>0</v>
      </c>
      <c r="EH135" s="3">
        <v>0</v>
      </c>
      <c r="EI135" s="3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1">
        <v>0</v>
      </c>
      <c r="EV135" s="7">
        <v>0</v>
      </c>
      <c r="EW135" s="7">
        <v>0</v>
      </c>
      <c r="EX135" s="7">
        <v>0</v>
      </c>
      <c r="EY135" s="7">
        <v>0</v>
      </c>
      <c r="EZ135" s="7">
        <v>0</v>
      </c>
      <c r="FA135" s="7">
        <v>0</v>
      </c>
      <c r="FB135" s="7">
        <v>0</v>
      </c>
      <c r="FC135" s="7">
        <v>0</v>
      </c>
      <c r="FD135" s="3">
        <v>0</v>
      </c>
      <c r="FE135" s="7">
        <v>0</v>
      </c>
      <c r="FF135" s="3">
        <v>0</v>
      </c>
      <c r="FG135" s="7">
        <v>0</v>
      </c>
      <c r="FH135" s="7">
        <v>0</v>
      </c>
      <c r="FI135" s="7">
        <v>0</v>
      </c>
      <c r="FJ135" s="1">
        <v>0</v>
      </c>
      <c r="FK135" s="7">
        <v>0</v>
      </c>
      <c r="FL135" s="7">
        <v>0</v>
      </c>
      <c r="FM135" s="7">
        <v>0</v>
      </c>
      <c r="FN135" s="7">
        <v>0</v>
      </c>
      <c r="FO135" s="7">
        <v>0</v>
      </c>
      <c r="FP135" s="7">
        <v>0</v>
      </c>
      <c r="FQ135" s="7">
        <v>0</v>
      </c>
      <c r="FR135" s="7">
        <v>0</v>
      </c>
      <c r="FS135" s="7">
        <v>0</v>
      </c>
      <c r="FT135" s="7">
        <v>0</v>
      </c>
      <c r="FU135" s="7">
        <v>1</v>
      </c>
      <c r="FV135" s="7">
        <v>0</v>
      </c>
      <c r="FW135" s="7">
        <v>1</v>
      </c>
      <c r="FX135" s="7">
        <v>0</v>
      </c>
      <c r="FY135" s="7">
        <v>0</v>
      </c>
      <c r="FZ135" s="7">
        <v>0</v>
      </c>
      <c r="GA135" s="3">
        <v>0</v>
      </c>
    </row>
    <row r="136" spans="1:183" x14ac:dyDescent="0.25">
      <c r="A136" s="1">
        <v>136</v>
      </c>
      <c r="B136" s="2" t="s">
        <v>319</v>
      </c>
      <c r="C136" s="6" t="s">
        <v>201</v>
      </c>
      <c r="D136" s="1">
        <v>60</v>
      </c>
      <c r="E136" s="1">
        <v>30</v>
      </c>
      <c r="F136" s="7">
        <f t="shared" si="66"/>
        <v>30</v>
      </c>
      <c r="G136" s="1">
        <v>2.99</v>
      </c>
      <c r="H136" s="1">
        <v>7.8</v>
      </c>
      <c r="I136" s="1">
        <v>67</v>
      </c>
      <c r="J136" s="1" t="s">
        <v>3</v>
      </c>
      <c r="K136" s="1" t="s">
        <v>36</v>
      </c>
      <c r="L136" s="1" t="s">
        <v>41</v>
      </c>
      <c r="M136" s="1">
        <v>26</v>
      </c>
      <c r="N136" s="7">
        <f t="shared" ref="N136:N137" si="78">IF(M136="null", "null", (M136-$AS136)/($AT136-$AS136))</f>
        <v>0.19607843137254902</v>
      </c>
      <c r="O136" s="7">
        <f t="shared" ref="O136:O137" si="79">IF(M136="null","null",(M136-$AQ136)/$AR136)</f>
        <v>-0.96668065446334228</v>
      </c>
      <c r="P136" s="1" t="s">
        <v>39</v>
      </c>
      <c r="Q136" s="1" t="s">
        <v>39</v>
      </c>
      <c r="R136" s="1">
        <v>36</v>
      </c>
      <c r="S136" s="7">
        <f t="shared" ref="S136:S137" si="80">IF(R136="null", "null", (R136-$AS136)/($AT136-$AS136))</f>
        <v>0.39215686274509803</v>
      </c>
      <c r="T136" s="7">
        <f t="shared" ref="T136:T137" si="81">IF(R136="null","null",(R136-$AQ136)/$AR136)</f>
        <v>4.4491578238898356E-2</v>
      </c>
      <c r="U136" s="1" t="s">
        <v>39</v>
      </c>
      <c r="V136" s="1" t="s">
        <v>39</v>
      </c>
      <c r="W136" s="1">
        <v>31</v>
      </c>
      <c r="X136" s="7">
        <f t="shared" ref="X136:X137" si="82">IF(W136="null", "null", (W136-$AS136)/($AT136-$AS136))</f>
        <v>0.29411764705882354</v>
      </c>
      <c r="Y136" s="7">
        <f t="shared" ref="Y136:Y137" si="83">IF(W136="null","null",(W136-$AQ136)/$AR136)</f>
        <v>-0.46109453811222195</v>
      </c>
      <c r="Z136" s="1" t="s">
        <v>39</v>
      </c>
      <c r="AA136" s="1" t="s">
        <v>38</v>
      </c>
      <c r="AB136" s="1" t="s">
        <v>36</v>
      </c>
      <c r="AC136" s="7" t="str">
        <f t="shared" ref="AC136:AC137" si="84">IF(AB136="null", "null", (AB136-$AS136)/($AT136-$AS136))</f>
        <v>null</v>
      </c>
      <c r="AD136" s="7" t="str">
        <f t="shared" ref="AD136:AD137" si="85">IF(AB136="null","null",(AB136-$AQ136)/$AR136)</f>
        <v>null</v>
      </c>
      <c r="AE136" s="1" t="s">
        <v>36</v>
      </c>
      <c r="AF136" s="1" t="s">
        <v>36</v>
      </c>
      <c r="AG136" s="1" t="s">
        <v>36</v>
      </c>
      <c r="AH136" s="7" t="str">
        <f t="shared" ref="AH136:AH137" si="86">IF(AG136="null", "null", (AG136-$AS136)/($AT136-$AS136))</f>
        <v>null</v>
      </c>
      <c r="AI136" s="7" t="str">
        <f t="shared" ref="AI136:AI137" si="87">IF(AG136="null","null",(AG136-$AQ136)/$AR136)</f>
        <v>null</v>
      </c>
      <c r="AJ136" s="1" t="s">
        <v>36</v>
      </c>
      <c r="AK136" s="1" t="s">
        <v>36</v>
      </c>
      <c r="AL136" s="7">
        <f t="shared" ref="AL136:AL137" si="88">MIN(N136,S136,X136,AH136,AC136)</f>
        <v>0.19607843137254902</v>
      </c>
      <c r="AM136" s="7">
        <f t="shared" ref="AM136:AM137" si="89">AVERAGE(N136,S136,X136,AH136,AC136)</f>
        <v>0.29411764705882354</v>
      </c>
      <c r="AN136" s="7">
        <f t="shared" ref="AN136:AN137" si="90">MAX(N136,S136,X136,AH136,AC136)</f>
        <v>0.39215686274509803</v>
      </c>
      <c r="AO136" s="7">
        <f t="shared" ref="AO136:AO137" si="91">AN136-AL136</f>
        <v>0.19607843137254902</v>
      </c>
      <c r="AP136" s="1" t="s">
        <v>38</v>
      </c>
      <c r="AQ136" s="1">
        <v>35.56</v>
      </c>
      <c r="AR136" s="1">
        <v>9.8895120698440842</v>
      </c>
      <c r="AS136" s="1">
        <v>16</v>
      </c>
      <c r="AT136" s="1">
        <v>67</v>
      </c>
      <c r="AU136" s="1">
        <v>27</v>
      </c>
      <c r="AV136" s="1">
        <v>42</v>
      </c>
      <c r="AW136" s="1">
        <v>35.5</v>
      </c>
      <c r="AX136" s="3">
        <f t="shared" si="77"/>
        <v>7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3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3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3">
        <v>0</v>
      </c>
      <c r="CO136" s="1">
        <v>1</v>
      </c>
      <c r="CP136" s="1">
        <v>0</v>
      </c>
      <c r="CQ136" s="1">
        <v>0</v>
      </c>
      <c r="CR136" s="1">
        <v>1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3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3">
        <v>0</v>
      </c>
      <c r="EH136" s="3">
        <v>0</v>
      </c>
      <c r="EI136" s="3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1</v>
      </c>
      <c r="ES136" s="1">
        <v>1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3">
        <v>0</v>
      </c>
      <c r="FE136" s="1">
        <v>0</v>
      </c>
      <c r="FF136" s="3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1</v>
      </c>
      <c r="FT136" s="1">
        <v>0</v>
      </c>
      <c r="FU136" s="1">
        <v>1</v>
      </c>
      <c r="FV136" s="1">
        <v>1</v>
      </c>
      <c r="FW136" s="1">
        <v>0</v>
      </c>
      <c r="FX136" s="1">
        <v>0</v>
      </c>
      <c r="FY136" s="1">
        <v>0</v>
      </c>
      <c r="FZ136" s="1">
        <v>0</v>
      </c>
      <c r="GA136" s="3">
        <v>0</v>
      </c>
    </row>
    <row r="137" spans="1:183" x14ac:dyDescent="0.25">
      <c r="A137" s="1">
        <v>137</v>
      </c>
      <c r="B137" s="2" t="s">
        <v>323</v>
      </c>
      <c r="C137" s="6" t="s">
        <v>324</v>
      </c>
      <c r="D137" s="1">
        <v>35</v>
      </c>
      <c r="E137" s="1">
        <v>30</v>
      </c>
      <c r="F137" s="7">
        <f t="shared" si="66"/>
        <v>5</v>
      </c>
      <c r="G137" s="1">
        <v>1.49</v>
      </c>
      <c r="H137" s="1">
        <v>7.2</v>
      </c>
      <c r="I137" s="1">
        <v>325</v>
      </c>
      <c r="J137" s="1" t="s">
        <v>3</v>
      </c>
      <c r="K137" s="1" t="s">
        <v>40</v>
      </c>
      <c r="L137" s="1" t="s">
        <v>41</v>
      </c>
      <c r="M137" s="1" t="s">
        <v>36</v>
      </c>
      <c r="N137" s="7" t="str">
        <f t="shared" si="78"/>
        <v>null</v>
      </c>
      <c r="O137" s="7" t="str">
        <f t="shared" si="79"/>
        <v>null</v>
      </c>
      <c r="P137" s="1" t="s">
        <v>36</v>
      </c>
      <c r="Q137" s="1" t="s">
        <v>36</v>
      </c>
      <c r="R137" s="1">
        <v>151</v>
      </c>
      <c r="S137" s="7">
        <f t="shared" si="80"/>
        <v>0.77192982456140347</v>
      </c>
      <c r="T137" s="7">
        <f t="shared" si="81"/>
        <v>1.0554495729948774</v>
      </c>
      <c r="U137" s="1" t="s">
        <v>39</v>
      </c>
      <c r="V137" s="1" t="s">
        <v>38</v>
      </c>
      <c r="W137" s="1">
        <v>92</v>
      </c>
      <c r="X137" s="7">
        <f t="shared" si="82"/>
        <v>0.51315789473684215</v>
      </c>
      <c r="Y137" s="7">
        <f t="shared" si="83"/>
        <v>7.9712738041919487E-2</v>
      </c>
      <c r="Z137" s="1" t="s">
        <v>38</v>
      </c>
      <c r="AA137" s="1" t="s">
        <v>38</v>
      </c>
      <c r="AB137" s="1" t="s">
        <v>36</v>
      </c>
      <c r="AC137" s="7" t="str">
        <f t="shared" si="84"/>
        <v>null</v>
      </c>
      <c r="AD137" s="7" t="str">
        <f t="shared" si="85"/>
        <v>null</v>
      </c>
      <c r="AE137" s="1" t="s">
        <v>36</v>
      </c>
      <c r="AF137" s="1" t="s">
        <v>36</v>
      </c>
      <c r="AG137" s="1" t="s">
        <v>36</v>
      </c>
      <c r="AH137" s="7" t="str">
        <f t="shared" si="86"/>
        <v>null</v>
      </c>
      <c r="AI137" s="7" t="str">
        <f t="shared" si="87"/>
        <v>null</v>
      </c>
      <c r="AJ137" s="1" t="s">
        <v>36</v>
      </c>
      <c r="AK137" s="1" t="s">
        <v>36</v>
      </c>
      <c r="AL137" s="7">
        <f t="shared" si="88"/>
        <v>0.51315789473684215</v>
      </c>
      <c r="AM137" s="7">
        <f t="shared" si="89"/>
        <v>0.64254385964912286</v>
      </c>
      <c r="AN137" s="7">
        <f t="shared" si="90"/>
        <v>0.77192982456140347</v>
      </c>
      <c r="AO137" s="7">
        <f t="shared" si="91"/>
        <v>0.25877192982456132</v>
      </c>
      <c r="AP137" s="1" t="s">
        <v>39</v>
      </c>
      <c r="AQ137" s="1">
        <v>87.18</v>
      </c>
      <c r="AR137" s="1">
        <v>60.46712380479569</v>
      </c>
      <c r="AS137" s="1">
        <v>-25</v>
      </c>
      <c r="AT137" s="1">
        <v>203</v>
      </c>
      <c r="AU137" s="1">
        <v>33.75</v>
      </c>
      <c r="AV137" s="1">
        <v>131.25</v>
      </c>
      <c r="AW137" s="1">
        <v>104</v>
      </c>
      <c r="AX137" s="3">
        <f t="shared" si="77"/>
        <v>4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3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3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3">
        <v>0</v>
      </c>
      <c r="CO137" s="1">
        <v>0</v>
      </c>
      <c r="CP137" s="1">
        <v>0</v>
      </c>
      <c r="CQ137" s="1">
        <v>0</v>
      </c>
      <c r="CR137" s="1">
        <v>1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3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1</v>
      </c>
      <c r="EE137" s="1">
        <v>0</v>
      </c>
      <c r="EF137" s="1">
        <v>0</v>
      </c>
      <c r="EG137" s="3">
        <v>0</v>
      </c>
      <c r="EH137" s="3">
        <v>0</v>
      </c>
      <c r="EI137" s="3">
        <v>0</v>
      </c>
      <c r="EJ137" s="1">
        <v>0</v>
      </c>
      <c r="EK137" s="1">
        <v>0</v>
      </c>
      <c r="EL137" s="1">
        <v>0</v>
      </c>
      <c r="EM137" s="1">
        <v>1</v>
      </c>
      <c r="EN137" s="1">
        <v>0</v>
      </c>
      <c r="EO137" s="1">
        <v>0</v>
      </c>
      <c r="EP137" s="1">
        <v>0</v>
      </c>
      <c r="EQ137" s="1">
        <v>0</v>
      </c>
      <c r="ER137" s="1">
        <v>1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3">
        <v>0</v>
      </c>
      <c r="FE137" s="1">
        <v>0</v>
      </c>
      <c r="FF137" s="3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3">
        <v>0</v>
      </c>
    </row>
    <row r="138" spans="1:183" x14ac:dyDescent="0.25">
      <c r="A138" s="1">
        <v>127</v>
      </c>
      <c r="B138" s="2" t="s">
        <v>199</v>
      </c>
      <c r="C138" s="6" t="s">
        <v>324</v>
      </c>
      <c r="D138" s="1" t="s">
        <v>36</v>
      </c>
      <c r="E138" s="1">
        <v>60</v>
      </c>
      <c r="F138" s="7" t="s">
        <v>36</v>
      </c>
      <c r="G138" s="1">
        <v>2</v>
      </c>
      <c r="H138" s="1">
        <v>6.5</v>
      </c>
      <c r="I138" s="1">
        <v>12094</v>
      </c>
      <c r="J138" s="1" t="s">
        <v>0</v>
      </c>
      <c r="K138" s="1" t="s">
        <v>36</v>
      </c>
      <c r="M138" s="1" t="s">
        <v>36</v>
      </c>
      <c r="N138" s="7" t="str">
        <f t="shared" ref="N138:N140" si="92">IF(M138="null", "null", (M138-$AS138)/($AT138-$AS138))</f>
        <v>null</v>
      </c>
      <c r="O138" s="7" t="str">
        <f t="shared" ref="O138:O140" si="93">IF(M138="null","null",(M138-$AQ138)/$AR138)</f>
        <v>null</v>
      </c>
      <c r="P138" s="1" t="s">
        <v>36</v>
      </c>
      <c r="Q138" s="1" t="s">
        <v>36</v>
      </c>
      <c r="R138" s="1">
        <v>62</v>
      </c>
      <c r="S138" s="7">
        <f t="shared" ref="S138:S140" si="94">IF(R138="null", "null", (R138-$AS138)/($AT138-$AS138))</f>
        <v>0.49333333333333335</v>
      </c>
      <c r="T138" s="7">
        <f t="shared" ref="T138:T140" si="95">IF(R138="null","null",(R138-$AQ138)/$AR138)</f>
        <v>9.6204278079781741E-2</v>
      </c>
      <c r="U138" s="1" t="s">
        <v>38</v>
      </c>
      <c r="V138" s="1" t="s">
        <v>39</v>
      </c>
      <c r="W138" s="1" t="s">
        <v>36</v>
      </c>
      <c r="X138" s="7" t="str">
        <f t="shared" ref="X138:X140" si="96">IF(W138="null", "null", (W138-$AS138)/($AT138-$AS138))</f>
        <v>null</v>
      </c>
      <c r="Y138" s="7" t="str">
        <f t="shared" ref="Y138:Y140" si="97">IF(W138="null","null",(W138-$AQ138)/$AR138)</f>
        <v>null</v>
      </c>
      <c r="Z138" s="1" t="s">
        <v>36</v>
      </c>
      <c r="AA138" s="1" t="s">
        <v>36</v>
      </c>
      <c r="AB138" s="1">
        <v>52</v>
      </c>
      <c r="AC138" s="7">
        <f t="shared" ref="AC138:AC140" si="98">IF(AB138="null", "null", (AB138-$AS138)/($AT138-$AS138))</f>
        <v>0.36</v>
      </c>
      <c r="AD138" s="7">
        <f t="shared" ref="AD138:AD140" si="99">IF(AB138="null","null",(AB138-$AQ138)/$AR138)</f>
        <v>-0.61803960463374974</v>
      </c>
      <c r="AE138" s="1" t="s">
        <v>38</v>
      </c>
      <c r="AF138" s="1" t="s">
        <v>38</v>
      </c>
      <c r="AG138" s="1" t="s">
        <v>36</v>
      </c>
      <c r="AH138" s="7" t="str">
        <f t="shared" ref="AH138:AH140" si="100">IF(AG138="null", "null", (AG138-$AS138)/($AT138-$AS138))</f>
        <v>null</v>
      </c>
      <c r="AI138" s="7" t="str">
        <f t="shared" ref="AI138:AI140" si="101">IF(AG138="null","null",(AG138-$AQ138)/$AR138)</f>
        <v>null</v>
      </c>
      <c r="AJ138" s="1" t="s">
        <v>36</v>
      </c>
      <c r="AK138" s="1" t="s">
        <v>36</v>
      </c>
      <c r="AL138" s="7">
        <f t="shared" ref="AL138:AL139" si="102">MIN(N138,S138,X138,AH138,AC138)</f>
        <v>0.36</v>
      </c>
      <c r="AM138" s="7">
        <f t="shared" ref="AM138:AM139" si="103">AVERAGE(N138,S138,X138,AH138,AC138)</f>
        <v>0.42666666666666664</v>
      </c>
      <c r="AN138" s="7">
        <f t="shared" ref="AN138:AN139" si="104">MAX(N138,S138,X138,AH138,AC138)</f>
        <v>0.49333333333333335</v>
      </c>
      <c r="AO138" s="7">
        <f t="shared" ref="AO138:AO139" si="105">AN138-AL138</f>
        <v>0.13333333333333336</v>
      </c>
      <c r="AP138" s="1" t="s">
        <v>39</v>
      </c>
      <c r="AQ138" s="1">
        <v>60.653061224489797</v>
      </c>
      <c r="AR138" s="1">
        <v>14.000819946834314</v>
      </c>
      <c r="AS138" s="1">
        <v>25</v>
      </c>
      <c r="AT138" s="1">
        <v>100</v>
      </c>
      <c r="AU138" s="1">
        <v>50.5</v>
      </c>
      <c r="AV138" s="1">
        <v>69.5</v>
      </c>
      <c r="AW138" s="1">
        <v>59</v>
      </c>
      <c r="AX138" s="3">
        <f t="shared" si="77"/>
        <v>2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3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3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3">
        <v>0</v>
      </c>
      <c r="CO138" s="1">
        <v>0</v>
      </c>
      <c r="CP138" s="1">
        <v>0</v>
      </c>
      <c r="CQ138" s="1">
        <v>1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3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3">
        <v>0</v>
      </c>
      <c r="EH138" s="3">
        <v>0</v>
      </c>
      <c r="EI138" s="3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1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3">
        <v>0</v>
      </c>
      <c r="FE138" s="1">
        <v>0</v>
      </c>
      <c r="FF138" s="3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3">
        <v>0</v>
      </c>
    </row>
    <row r="139" spans="1:183" x14ac:dyDescent="0.25">
      <c r="A139" s="1">
        <v>129</v>
      </c>
      <c r="B139" s="2" t="s">
        <v>327</v>
      </c>
      <c r="C139" s="6" t="s">
        <v>324</v>
      </c>
      <c r="D139" s="1">
        <v>180</v>
      </c>
      <c r="E139" s="1">
        <v>75</v>
      </c>
      <c r="F139" s="7">
        <f t="shared" si="66"/>
        <v>105</v>
      </c>
      <c r="G139" s="1">
        <v>2.2999999999999998</v>
      </c>
      <c r="H139" s="1">
        <v>7.9</v>
      </c>
      <c r="I139" s="1">
        <v>98</v>
      </c>
      <c r="J139" s="1" t="s">
        <v>3</v>
      </c>
      <c r="K139" s="1" t="s">
        <v>37</v>
      </c>
      <c r="L139" s="1" t="s">
        <v>40</v>
      </c>
      <c r="M139" s="1">
        <v>30</v>
      </c>
      <c r="N139" s="7">
        <f t="shared" si="92"/>
        <v>0.17293233082706766</v>
      </c>
      <c r="O139" s="7">
        <f t="shared" si="93"/>
        <v>-1.1488613886124579</v>
      </c>
      <c r="P139" s="1" t="s">
        <v>38</v>
      </c>
      <c r="Q139" s="1" t="s">
        <v>38</v>
      </c>
      <c r="R139" s="1">
        <v>80</v>
      </c>
      <c r="S139" s="7">
        <f t="shared" si="94"/>
        <v>0.54887218045112784</v>
      </c>
      <c r="T139" s="7">
        <f t="shared" si="95"/>
        <v>0.46415316846520493</v>
      </c>
      <c r="U139" s="1" t="s">
        <v>39</v>
      </c>
      <c r="V139" s="1" t="s">
        <v>39</v>
      </c>
      <c r="W139" s="1">
        <v>93</v>
      </c>
      <c r="X139" s="7">
        <f t="shared" si="96"/>
        <v>0.64661654135338342</v>
      </c>
      <c r="Y139" s="7">
        <f t="shared" si="97"/>
        <v>0.88353695330539728</v>
      </c>
      <c r="Z139" s="1" t="s">
        <v>39</v>
      </c>
      <c r="AA139" s="1" t="s">
        <v>38</v>
      </c>
      <c r="AB139" s="1">
        <v>82</v>
      </c>
      <c r="AC139" s="7">
        <f t="shared" si="98"/>
        <v>0.56390977443609025</v>
      </c>
      <c r="AD139" s="7">
        <f t="shared" si="99"/>
        <v>0.52867375074831147</v>
      </c>
      <c r="AE139" s="1" t="s">
        <v>38</v>
      </c>
      <c r="AF139" s="1" t="s">
        <v>38</v>
      </c>
      <c r="AG139" s="1" t="s">
        <v>36</v>
      </c>
      <c r="AH139" s="7" t="str">
        <f t="shared" si="100"/>
        <v>null</v>
      </c>
      <c r="AI139" s="7" t="str">
        <f t="shared" si="101"/>
        <v>null</v>
      </c>
      <c r="AJ139" s="1" t="s">
        <v>36</v>
      </c>
      <c r="AK139" s="1" t="s">
        <v>36</v>
      </c>
      <c r="AL139" s="7">
        <f t="shared" si="102"/>
        <v>0.17293233082706766</v>
      </c>
      <c r="AM139" s="7">
        <f t="shared" si="103"/>
        <v>0.48308270676691722</v>
      </c>
      <c r="AN139" s="7">
        <f t="shared" si="104"/>
        <v>0.64661654135338342</v>
      </c>
      <c r="AO139" s="7">
        <f t="shared" si="105"/>
        <v>0.47368421052631576</v>
      </c>
      <c r="AP139" s="1" t="s">
        <v>38</v>
      </c>
      <c r="AQ139" s="1">
        <v>65.612244897959187</v>
      </c>
      <c r="AR139" s="1">
        <v>30.997860360656755</v>
      </c>
      <c r="AS139" s="1">
        <v>7</v>
      </c>
      <c r="AT139" s="1">
        <v>140</v>
      </c>
      <c r="AU139" s="1">
        <v>44</v>
      </c>
      <c r="AV139" s="1">
        <v>86.5</v>
      </c>
      <c r="AW139" s="1">
        <v>62</v>
      </c>
      <c r="AX139" s="3">
        <f t="shared" si="77"/>
        <v>11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3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1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3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1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3">
        <v>0</v>
      </c>
      <c r="CO139" s="1">
        <v>0</v>
      </c>
      <c r="CP139" s="1">
        <v>1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1</v>
      </c>
      <c r="CW139" s="1">
        <v>0</v>
      </c>
      <c r="CX139" s="1">
        <v>1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3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1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3">
        <v>0</v>
      </c>
      <c r="EH139" s="3">
        <v>0</v>
      </c>
      <c r="EI139" s="3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1</v>
      </c>
      <c r="ES139" s="1">
        <v>0</v>
      </c>
      <c r="ET139" s="1">
        <v>0</v>
      </c>
      <c r="EU139" s="1">
        <v>0</v>
      </c>
      <c r="EV139" s="1">
        <v>0</v>
      </c>
      <c r="EW139" s="1">
        <v>1</v>
      </c>
      <c r="EX139" s="1">
        <v>0</v>
      </c>
      <c r="EY139" s="1">
        <v>0</v>
      </c>
      <c r="EZ139" s="1">
        <v>1</v>
      </c>
      <c r="FA139" s="1">
        <v>0</v>
      </c>
      <c r="FB139" s="1">
        <v>0</v>
      </c>
      <c r="FC139" s="1">
        <v>0</v>
      </c>
      <c r="FD139" s="3">
        <v>0</v>
      </c>
      <c r="FE139" s="1">
        <v>0</v>
      </c>
      <c r="FF139" s="3">
        <v>0</v>
      </c>
      <c r="FG139" s="1">
        <v>1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1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3">
        <v>0</v>
      </c>
    </row>
    <row r="140" spans="1:183" x14ac:dyDescent="0.25">
      <c r="A140" s="1">
        <v>130</v>
      </c>
      <c r="B140" s="2" t="s">
        <v>326</v>
      </c>
      <c r="C140" s="6" t="s">
        <v>324</v>
      </c>
      <c r="D140" s="1">
        <v>160</v>
      </c>
      <c r="E140" s="1">
        <v>75</v>
      </c>
      <c r="F140" s="7">
        <f t="shared" si="66"/>
        <v>85</v>
      </c>
      <c r="G140" s="1">
        <v>2.71</v>
      </c>
      <c r="H140" s="1">
        <v>6.6</v>
      </c>
      <c r="I140" s="1">
        <v>12680</v>
      </c>
      <c r="J140" s="1" t="s">
        <v>0</v>
      </c>
      <c r="K140" s="1" t="s">
        <v>36</v>
      </c>
      <c r="L140" s="1" t="s">
        <v>36</v>
      </c>
      <c r="M140" s="1" t="s">
        <v>36</v>
      </c>
      <c r="N140" s="7" t="str">
        <f t="shared" si="92"/>
        <v>null</v>
      </c>
      <c r="O140" s="7" t="str">
        <f t="shared" si="93"/>
        <v>null</v>
      </c>
      <c r="P140" s="1" t="s">
        <v>39</v>
      </c>
      <c r="Q140" s="1" t="s">
        <v>38</v>
      </c>
      <c r="R140" s="1" t="s">
        <v>36</v>
      </c>
      <c r="S140" s="7" t="str">
        <f t="shared" si="94"/>
        <v>null</v>
      </c>
      <c r="T140" s="7" t="str">
        <f t="shared" si="95"/>
        <v>null</v>
      </c>
      <c r="U140" s="1" t="s">
        <v>36</v>
      </c>
      <c r="V140" s="1" t="s">
        <v>36</v>
      </c>
      <c r="W140" s="1" t="s">
        <v>36</v>
      </c>
      <c r="X140" s="7" t="str">
        <f t="shared" si="96"/>
        <v>null</v>
      </c>
      <c r="Y140" s="7" t="str">
        <f t="shared" si="97"/>
        <v>null</v>
      </c>
      <c r="Z140" s="1" t="s">
        <v>38</v>
      </c>
      <c r="AA140" s="1" t="s">
        <v>38</v>
      </c>
      <c r="AB140" s="1" t="s">
        <v>36</v>
      </c>
      <c r="AC140" s="7" t="str">
        <f t="shared" si="98"/>
        <v>null</v>
      </c>
      <c r="AD140" s="7" t="str">
        <f t="shared" si="99"/>
        <v>null</v>
      </c>
      <c r="AE140" s="1" t="s">
        <v>36</v>
      </c>
      <c r="AF140" s="1" t="s">
        <v>36</v>
      </c>
      <c r="AG140" s="1" t="s">
        <v>36</v>
      </c>
      <c r="AH140" s="7" t="str">
        <f t="shared" si="100"/>
        <v>null</v>
      </c>
      <c r="AI140" s="7" t="str">
        <f t="shared" si="101"/>
        <v>null</v>
      </c>
      <c r="AJ140" s="1" t="s">
        <v>39</v>
      </c>
      <c r="AK140" s="1" t="s">
        <v>38</v>
      </c>
      <c r="AL140" s="7" t="s">
        <v>36</v>
      </c>
      <c r="AM140" s="7" t="s">
        <v>36</v>
      </c>
      <c r="AN140" s="7" t="s">
        <v>36</v>
      </c>
      <c r="AO140" s="7" t="s">
        <v>36</v>
      </c>
      <c r="AP140" s="1" t="s">
        <v>39</v>
      </c>
      <c r="AQ140" s="1" t="s">
        <v>36</v>
      </c>
      <c r="AR140" s="1" t="s">
        <v>36</v>
      </c>
      <c r="AS140" s="1" t="s">
        <v>36</v>
      </c>
      <c r="AT140" s="1" t="s">
        <v>36</v>
      </c>
      <c r="AU140" s="1" t="s">
        <v>36</v>
      </c>
      <c r="AV140" s="1" t="s">
        <v>36</v>
      </c>
      <c r="AW140" s="1" t="s">
        <v>36</v>
      </c>
      <c r="AX140" s="3">
        <f t="shared" si="77"/>
        <v>5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3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1</v>
      </c>
      <c r="CA140" s="1">
        <v>0</v>
      </c>
      <c r="CB140" s="1">
        <v>0</v>
      </c>
      <c r="CC140" s="3">
        <v>0</v>
      </c>
      <c r="CD140" s="1">
        <v>0</v>
      </c>
      <c r="CE140" s="1">
        <v>0</v>
      </c>
      <c r="CF140" s="1">
        <v>1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3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3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1</v>
      </c>
      <c r="EC140" s="1">
        <v>0</v>
      </c>
      <c r="ED140" s="1">
        <v>0</v>
      </c>
      <c r="EE140" s="1">
        <v>0</v>
      </c>
      <c r="EF140" s="1">
        <v>0</v>
      </c>
      <c r="EG140" s="3">
        <v>0</v>
      </c>
      <c r="EH140" s="3">
        <v>0</v>
      </c>
      <c r="EI140" s="3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1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3">
        <v>0</v>
      </c>
      <c r="FE140" s="1">
        <v>0</v>
      </c>
      <c r="FF140" s="3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1</v>
      </c>
      <c r="FZ140" s="1">
        <v>0</v>
      </c>
      <c r="GA140" s="3">
        <v>0</v>
      </c>
    </row>
    <row r="141" spans="1:183" x14ac:dyDescent="0.25">
      <c r="A141" s="1">
        <v>131</v>
      </c>
      <c r="B141" s="2" t="s">
        <v>328</v>
      </c>
      <c r="C141" s="6" t="s">
        <v>324</v>
      </c>
      <c r="D141" s="1">
        <v>75</v>
      </c>
      <c r="E141" s="1">
        <v>50</v>
      </c>
      <c r="F141" s="7">
        <f t="shared" si="66"/>
        <v>25</v>
      </c>
      <c r="G141" s="1">
        <v>2.91</v>
      </c>
      <c r="H141" s="1">
        <v>7.3</v>
      </c>
      <c r="I141" s="1">
        <v>1585</v>
      </c>
      <c r="J141" s="1" t="s">
        <v>3</v>
      </c>
      <c r="K141" s="1" t="s">
        <v>37</v>
      </c>
      <c r="L141" s="1" t="s">
        <v>147</v>
      </c>
      <c r="M141" s="1">
        <v>34</v>
      </c>
      <c r="N141" s="7">
        <f t="shared" ref="N141:N152" si="106">IF(M141="null", "null", (M141-$AS141)/($AT141-$AS141))</f>
        <v>0.22727272727272727</v>
      </c>
      <c r="O141" s="7">
        <f t="shared" ref="O141:O152" si="107">IF(M141="null","null",(M141-$AQ141)/$AR141)</f>
        <v>-0.8024300452416393</v>
      </c>
      <c r="P141" s="1" t="s">
        <v>38</v>
      </c>
      <c r="Q141" s="1" t="s">
        <v>39</v>
      </c>
      <c r="R141" s="1">
        <v>41</v>
      </c>
      <c r="S141" s="7">
        <f t="shared" ref="S141:S152" si="108">IF(R141="null", "null", (R141-$AS141)/($AT141-$AS141))</f>
        <v>0.38636363636363635</v>
      </c>
      <c r="T141" s="7">
        <f t="shared" ref="T141:T152" si="109">IF(R141="null","null",(R141-$AQ141)/$AR141)</f>
        <v>-0.10712051574827706</v>
      </c>
      <c r="U141" s="1" t="s">
        <v>38</v>
      </c>
      <c r="V141" s="1" t="s">
        <v>39</v>
      </c>
      <c r="W141" s="1">
        <v>27</v>
      </c>
      <c r="X141" s="7">
        <f t="shared" ref="X141:X152" si="110">IF(W141="null", "null", (W141-$AS141)/($AT141-$AS141))</f>
        <v>6.8181818181818177E-2</v>
      </c>
      <c r="Y141" s="7">
        <f t="shared" ref="Y141:Y152" si="111">IF(W141="null","null",(W141-$AQ141)/$AR141)</f>
        <v>-1.4977395747350015</v>
      </c>
      <c r="Z141" s="1" t="s">
        <v>39</v>
      </c>
      <c r="AA141" s="1" t="s">
        <v>38</v>
      </c>
      <c r="AB141" s="1">
        <v>61</v>
      </c>
      <c r="AC141" s="7">
        <f t="shared" ref="AC141:AC152" si="112">IF(AB141="null", "null", (AB141-$AS141)/($AT141-$AS141))</f>
        <v>0.84090909090909094</v>
      </c>
      <c r="AD141" s="7">
        <f t="shared" ref="AD141:AD152" si="113">IF(AB141="null","null",(AB141-$AQ141)/$AR141)</f>
        <v>1.8794781399470437</v>
      </c>
      <c r="AE141" s="1" t="s">
        <v>38</v>
      </c>
      <c r="AF141" s="1" t="s">
        <v>38</v>
      </c>
      <c r="AG141" s="1" t="s">
        <v>36</v>
      </c>
      <c r="AH141" s="7" t="str">
        <f t="shared" ref="AH141:AH152" si="114">IF(AG141="null", "null", (AG141-$AS141)/($AT141-$AS141))</f>
        <v>null</v>
      </c>
      <c r="AI141" s="7" t="str">
        <f t="shared" ref="AI141:AI152" si="115">IF(AG141="null","null",(AG141-$AQ141)/$AR141)</f>
        <v>null</v>
      </c>
      <c r="AJ141" s="1" t="s">
        <v>36</v>
      </c>
      <c r="AK141" s="1" t="s">
        <v>36</v>
      </c>
      <c r="AL141" s="7">
        <f t="shared" ref="AL141" si="116">MIN(N141,S141,X141,AH141,AC141)</f>
        <v>6.8181818181818177E-2</v>
      </c>
      <c r="AM141" s="7">
        <f t="shared" ref="AM141" si="117">AVERAGE(N141,S141,X141,AH141,AC141)</f>
        <v>0.38068181818181823</v>
      </c>
      <c r="AN141" s="7">
        <f t="shared" ref="AN141" si="118">MAX(N141,S141,X141,AH141,AC141)</f>
        <v>0.84090909090909094</v>
      </c>
      <c r="AO141" s="7">
        <f t="shared" ref="AO141" si="119">AN141-AL141</f>
        <v>0.77272727272727271</v>
      </c>
      <c r="AP141" s="1" t="s">
        <v>38</v>
      </c>
      <c r="AQ141" s="1">
        <v>42.078431372549019</v>
      </c>
      <c r="AR141" s="1">
        <v>10.067458740426806</v>
      </c>
      <c r="AS141" s="1">
        <v>24</v>
      </c>
      <c r="AT141" s="1">
        <v>68</v>
      </c>
      <c r="AU141" s="1">
        <v>36</v>
      </c>
      <c r="AV141" s="1">
        <v>48</v>
      </c>
      <c r="AW141" s="1">
        <v>41</v>
      </c>
      <c r="AX141" s="3">
        <f t="shared" si="77"/>
        <v>4</v>
      </c>
      <c r="AY141" s="1">
        <v>0</v>
      </c>
      <c r="AZ141" s="1">
        <v>1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3">
        <v>0</v>
      </c>
      <c r="BG141" s="1">
        <v>0</v>
      </c>
      <c r="BH141" s="1">
        <v>0</v>
      </c>
      <c r="BI141" s="1">
        <v>1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3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3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1</v>
      </c>
      <c r="DO141" s="1">
        <v>0</v>
      </c>
      <c r="DP141" s="1">
        <v>0</v>
      </c>
      <c r="DQ141" s="1">
        <v>0</v>
      </c>
      <c r="DR141" s="1">
        <v>0</v>
      </c>
      <c r="DS141" s="3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3">
        <v>0</v>
      </c>
      <c r="EH141" s="3">
        <v>0</v>
      </c>
      <c r="EI141" s="3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3">
        <v>0</v>
      </c>
      <c r="FE141" s="1">
        <v>0</v>
      </c>
      <c r="FF141" s="3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1</v>
      </c>
      <c r="FZ141" s="1">
        <v>0</v>
      </c>
      <c r="GA141" s="3">
        <v>0</v>
      </c>
    </row>
    <row r="142" spans="1:183" x14ac:dyDescent="0.25">
      <c r="A142" s="1">
        <v>132</v>
      </c>
      <c r="B142" s="2" t="s">
        <v>329</v>
      </c>
      <c r="C142" s="6" t="s">
        <v>324</v>
      </c>
      <c r="D142" s="1">
        <v>80</v>
      </c>
      <c r="E142" s="1">
        <v>37</v>
      </c>
      <c r="F142" s="7">
        <f t="shared" si="66"/>
        <v>43</v>
      </c>
      <c r="G142" s="1">
        <v>1.95</v>
      </c>
      <c r="H142" s="1">
        <v>8.1</v>
      </c>
      <c r="I142" s="1">
        <v>170</v>
      </c>
      <c r="J142" s="1" t="s">
        <v>3</v>
      </c>
      <c r="K142" s="1" t="s">
        <v>147</v>
      </c>
      <c r="L142" s="1" t="s">
        <v>147</v>
      </c>
      <c r="M142" s="1">
        <v>81</v>
      </c>
      <c r="N142" s="7">
        <f t="shared" si="106"/>
        <v>0.52173913043478259</v>
      </c>
      <c r="O142" s="7">
        <f t="shared" si="107"/>
        <v>-0.88953963318354645</v>
      </c>
      <c r="P142" s="1" t="s">
        <v>38</v>
      </c>
      <c r="Q142" s="1" t="s">
        <v>38</v>
      </c>
      <c r="R142" s="1">
        <v>87</v>
      </c>
      <c r="S142" s="7">
        <f t="shared" si="108"/>
        <v>0.65217391304347827</v>
      </c>
      <c r="T142" s="7">
        <f t="shared" si="109"/>
        <v>-0.21744302144486663</v>
      </c>
      <c r="U142" s="1" t="s">
        <v>38</v>
      </c>
      <c r="V142" s="1" t="s">
        <v>38</v>
      </c>
      <c r="W142" s="1">
        <v>85</v>
      </c>
      <c r="X142" s="7">
        <f t="shared" si="110"/>
        <v>0.60869565217391308</v>
      </c>
      <c r="Y142" s="7">
        <f t="shared" si="111"/>
        <v>-0.4414752253577599</v>
      </c>
      <c r="Z142" s="1" t="s">
        <v>38</v>
      </c>
      <c r="AA142" s="1" t="s">
        <v>38</v>
      </c>
      <c r="AB142" s="1">
        <v>89</v>
      </c>
      <c r="AC142" s="7">
        <f t="shared" si="112"/>
        <v>0.69565217391304346</v>
      </c>
      <c r="AD142" s="7">
        <f t="shared" si="113"/>
        <v>6.5891824680266477E-3</v>
      </c>
      <c r="AE142" s="1" t="s">
        <v>38</v>
      </c>
      <c r="AF142" s="1" t="s">
        <v>38</v>
      </c>
      <c r="AG142" s="1" t="s">
        <v>36</v>
      </c>
      <c r="AH142" s="7" t="str">
        <f t="shared" si="114"/>
        <v>null</v>
      </c>
      <c r="AI142" s="7" t="str">
        <f t="shared" si="115"/>
        <v>null</v>
      </c>
      <c r="AJ142" s="1" t="s">
        <v>36</v>
      </c>
      <c r="AK142" s="1" t="s">
        <v>36</v>
      </c>
      <c r="AL142" s="7">
        <f t="shared" ref="AL142:AL151" si="120">MIN(N142,S142,X142,AH142,AC142)</f>
        <v>0.52173913043478259</v>
      </c>
      <c r="AM142" s="7">
        <f t="shared" ref="AM142:AM151" si="121">AVERAGE(N142,S142,X142,AH142,AC142)</f>
        <v>0.61956521739130432</v>
      </c>
      <c r="AN142" s="7">
        <f t="shared" ref="AN142:AN151" si="122">MAX(N142,S142,X142,AH142,AC142)</f>
        <v>0.69565217391304346</v>
      </c>
      <c r="AO142" s="7">
        <f t="shared" ref="AO142:AO151" si="123">AN142-AL142</f>
        <v>0.17391304347826086</v>
      </c>
      <c r="AP142" s="1" t="s">
        <v>38</v>
      </c>
      <c r="AQ142" s="1">
        <v>88.941176470588232</v>
      </c>
      <c r="AR142" s="1">
        <v>8.9272879749807164</v>
      </c>
      <c r="AS142" s="1">
        <v>57</v>
      </c>
      <c r="AT142" s="1">
        <v>103</v>
      </c>
      <c r="AU142" s="1">
        <v>85</v>
      </c>
      <c r="AV142" s="1">
        <v>95</v>
      </c>
      <c r="AW142" s="1">
        <v>90</v>
      </c>
      <c r="AX142" s="3">
        <f t="shared" si="77"/>
        <v>6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3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3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1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3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1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3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1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3">
        <v>0</v>
      </c>
      <c r="EH142" s="3">
        <v>0</v>
      </c>
      <c r="EI142" s="3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1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3">
        <v>0</v>
      </c>
      <c r="FE142" s="1">
        <v>0</v>
      </c>
      <c r="FF142" s="3">
        <v>0</v>
      </c>
      <c r="FG142" s="1">
        <v>1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1</v>
      </c>
      <c r="FX142" s="1">
        <v>0</v>
      </c>
      <c r="FY142" s="1">
        <v>0</v>
      </c>
      <c r="FZ142" s="1">
        <v>0</v>
      </c>
      <c r="GA142" s="3">
        <v>0</v>
      </c>
    </row>
    <row r="143" spans="1:183" x14ac:dyDescent="0.25">
      <c r="A143" s="1">
        <v>133</v>
      </c>
      <c r="B143" s="2" t="s">
        <v>330</v>
      </c>
      <c r="C143" s="6" t="s">
        <v>324</v>
      </c>
      <c r="D143" s="1">
        <v>130</v>
      </c>
      <c r="E143" s="1">
        <v>109</v>
      </c>
      <c r="F143" s="7">
        <f t="shared" si="66"/>
        <v>21</v>
      </c>
      <c r="G143" s="1">
        <v>2.5499999999999998</v>
      </c>
      <c r="H143" s="1">
        <v>7.2</v>
      </c>
      <c r="I143" s="1">
        <v>2345</v>
      </c>
      <c r="J143" s="1" t="s">
        <v>3</v>
      </c>
      <c r="K143" s="1" t="s">
        <v>37</v>
      </c>
      <c r="L143" s="1" t="s">
        <v>41</v>
      </c>
      <c r="M143" s="1">
        <v>48</v>
      </c>
      <c r="N143" s="7">
        <f t="shared" si="106"/>
        <v>0.38356164383561642</v>
      </c>
      <c r="O143" s="7">
        <f t="shared" si="107"/>
        <v>-0.23448818645584013</v>
      </c>
      <c r="P143" s="1" t="s">
        <v>38</v>
      </c>
      <c r="Q143" s="1" t="s">
        <v>39</v>
      </c>
      <c r="R143" s="1">
        <v>50</v>
      </c>
      <c r="S143" s="7">
        <f t="shared" si="108"/>
        <v>0.41095890410958902</v>
      </c>
      <c r="T143" s="7">
        <f t="shared" si="109"/>
        <v>-0.11120058326771802</v>
      </c>
      <c r="U143" s="1" t="s">
        <v>38</v>
      </c>
      <c r="V143" s="1" t="s">
        <v>39</v>
      </c>
      <c r="W143" s="1">
        <v>42</v>
      </c>
      <c r="X143" s="7">
        <f t="shared" si="110"/>
        <v>0.30136986301369861</v>
      </c>
      <c r="Y143" s="7">
        <f t="shared" si="111"/>
        <v>-0.60435099602020648</v>
      </c>
      <c r="Z143" s="1" t="s">
        <v>38</v>
      </c>
      <c r="AA143" s="1" t="s">
        <v>39</v>
      </c>
      <c r="AB143" s="1">
        <v>40</v>
      </c>
      <c r="AC143" s="7">
        <f t="shared" si="112"/>
        <v>0.27397260273972601</v>
      </c>
      <c r="AD143" s="7">
        <f t="shared" si="113"/>
        <v>-0.72763859920832852</v>
      </c>
      <c r="AE143" s="1" t="s">
        <v>38</v>
      </c>
      <c r="AF143" s="1" t="s">
        <v>38</v>
      </c>
      <c r="AG143" s="1" t="s">
        <v>36</v>
      </c>
      <c r="AH143" s="7" t="str">
        <f t="shared" si="114"/>
        <v>null</v>
      </c>
      <c r="AI143" s="7" t="str">
        <f t="shared" si="115"/>
        <v>null</v>
      </c>
      <c r="AJ143" s="1" t="s">
        <v>36</v>
      </c>
      <c r="AK143" s="1" t="s">
        <v>36</v>
      </c>
      <c r="AL143" s="7">
        <f t="shared" si="120"/>
        <v>0.27397260273972601</v>
      </c>
      <c r="AM143" s="7">
        <f t="shared" si="121"/>
        <v>0.34246575342465752</v>
      </c>
      <c r="AN143" s="7">
        <f t="shared" si="122"/>
        <v>0.41095890410958902</v>
      </c>
      <c r="AO143" s="7">
        <f t="shared" si="123"/>
        <v>0.13698630136986301</v>
      </c>
      <c r="AP143" s="1" t="s">
        <v>38</v>
      </c>
      <c r="AQ143" s="1">
        <v>51.803921568627452</v>
      </c>
      <c r="AR143" s="1">
        <v>16.222231175572777</v>
      </c>
      <c r="AS143" s="1">
        <v>20</v>
      </c>
      <c r="AT143" s="1">
        <v>93</v>
      </c>
      <c r="AU143" s="1">
        <v>40</v>
      </c>
      <c r="AV143" s="1">
        <v>63</v>
      </c>
      <c r="AW143" s="1">
        <v>51</v>
      </c>
      <c r="AX143" s="3">
        <f t="shared" si="77"/>
        <v>6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3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1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3">
        <v>0</v>
      </c>
      <c r="CD143" s="1">
        <v>0</v>
      </c>
      <c r="CE143" s="1">
        <v>0</v>
      </c>
      <c r="CF143" s="1">
        <v>1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3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3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3">
        <v>0</v>
      </c>
      <c r="EH143" s="3">
        <v>0</v>
      </c>
      <c r="EI143" s="3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3">
        <v>0</v>
      </c>
      <c r="FE143" s="1">
        <v>0</v>
      </c>
      <c r="FF143" s="3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1</v>
      </c>
      <c r="FU143" s="1">
        <v>1</v>
      </c>
      <c r="FV143" s="1">
        <v>0</v>
      </c>
      <c r="FW143" s="1">
        <v>0</v>
      </c>
      <c r="FX143" s="1">
        <v>0</v>
      </c>
      <c r="FY143" s="1">
        <v>0</v>
      </c>
      <c r="FZ143" s="1">
        <v>1</v>
      </c>
      <c r="GA143" s="3">
        <v>0</v>
      </c>
    </row>
    <row r="144" spans="1:183" x14ac:dyDescent="0.25">
      <c r="A144" s="1">
        <v>134</v>
      </c>
      <c r="B144" s="2" t="s">
        <v>331</v>
      </c>
      <c r="C144" s="6" t="s">
        <v>324</v>
      </c>
      <c r="D144" s="1">
        <v>200</v>
      </c>
      <c r="E144" s="1">
        <v>85</v>
      </c>
      <c r="F144" s="7">
        <f t="shared" si="66"/>
        <v>115</v>
      </c>
      <c r="G144" s="1">
        <v>3.63</v>
      </c>
      <c r="H144" s="1">
        <v>7.8</v>
      </c>
      <c r="I144" s="1">
        <v>364</v>
      </c>
      <c r="J144" s="1" t="s">
        <v>3</v>
      </c>
      <c r="K144" s="1" t="s">
        <v>147</v>
      </c>
      <c r="L144" s="1" t="s">
        <v>41</v>
      </c>
      <c r="M144" s="1">
        <v>45</v>
      </c>
      <c r="N144" s="7">
        <f t="shared" si="106"/>
        <v>0.24657534246575341</v>
      </c>
      <c r="O144" s="7">
        <f t="shared" si="107"/>
        <v>-1.0970412907786056</v>
      </c>
      <c r="P144" s="1" t="s">
        <v>38</v>
      </c>
      <c r="Q144" s="1" t="s">
        <v>39</v>
      </c>
      <c r="R144" s="1">
        <v>50</v>
      </c>
      <c r="S144" s="7">
        <f t="shared" si="108"/>
        <v>0.31506849315068491</v>
      </c>
      <c r="T144" s="7">
        <f t="shared" si="109"/>
        <v>-0.78644733559021829</v>
      </c>
      <c r="U144" s="1" t="s">
        <v>38</v>
      </c>
      <c r="V144" s="1" t="s">
        <v>39</v>
      </c>
      <c r="W144" s="1">
        <v>46</v>
      </c>
      <c r="X144" s="7">
        <f t="shared" si="110"/>
        <v>0.26027397260273971</v>
      </c>
      <c r="Y144" s="7">
        <f t="shared" si="111"/>
        <v>-1.0349224997409281</v>
      </c>
      <c r="Z144" s="1" t="s">
        <v>38</v>
      </c>
      <c r="AA144" s="1" t="s">
        <v>39</v>
      </c>
      <c r="AB144" s="1">
        <v>50</v>
      </c>
      <c r="AC144" s="7">
        <f t="shared" si="112"/>
        <v>0.31506849315068491</v>
      </c>
      <c r="AD144" s="7">
        <f t="shared" si="113"/>
        <v>-0.78644733559021829</v>
      </c>
      <c r="AE144" s="1" t="s">
        <v>38</v>
      </c>
      <c r="AF144" s="1" t="s">
        <v>39</v>
      </c>
      <c r="AG144" s="1" t="s">
        <v>36</v>
      </c>
      <c r="AH144" s="7" t="str">
        <f t="shared" si="114"/>
        <v>null</v>
      </c>
      <c r="AI144" s="7" t="str">
        <f t="shared" si="115"/>
        <v>null</v>
      </c>
      <c r="AJ144" s="1" t="s">
        <v>36</v>
      </c>
      <c r="AK144" s="1" t="s">
        <v>36</v>
      </c>
      <c r="AL144" s="7">
        <f t="shared" ref="AL144" si="124">MIN(N144,S144,X144,AH144,AC144)</f>
        <v>0.24657534246575341</v>
      </c>
      <c r="AM144" s="7">
        <f t="shared" ref="AM144" si="125">AVERAGE(N144,S144,X144,AH144,AC144)</f>
        <v>0.28424657534246572</v>
      </c>
      <c r="AN144" s="7">
        <f t="shared" ref="AN144" si="126">MAX(N144,S144,X144,AH144,AC144)</f>
        <v>0.31506849315068491</v>
      </c>
      <c r="AO144" s="7">
        <f t="shared" ref="AO144" si="127">AN144-AL144</f>
        <v>6.8493150684931503E-2</v>
      </c>
      <c r="AP144" s="1" t="s">
        <v>38</v>
      </c>
      <c r="AQ144" s="1">
        <v>62.660377358490564</v>
      </c>
      <c r="AR144" s="1">
        <v>16.098188378995676</v>
      </c>
      <c r="AS144" s="1">
        <v>27</v>
      </c>
      <c r="AT144" s="1">
        <v>100</v>
      </c>
      <c r="AU144" s="1">
        <v>50.5</v>
      </c>
      <c r="AV144" s="1">
        <v>74</v>
      </c>
      <c r="AW144" s="1">
        <v>62</v>
      </c>
      <c r="AX144" s="3">
        <f t="shared" si="77"/>
        <v>5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3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3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3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1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3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1</v>
      </c>
      <c r="EC144" s="1">
        <v>0</v>
      </c>
      <c r="ED144" s="1">
        <v>0</v>
      </c>
      <c r="EE144" s="1">
        <v>0</v>
      </c>
      <c r="EF144" s="1">
        <v>0</v>
      </c>
      <c r="EG144" s="3">
        <v>0</v>
      </c>
      <c r="EH144" s="3">
        <v>0</v>
      </c>
      <c r="EI144" s="3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1</v>
      </c>
      <c r="ES144" s="1">
        <v>0</v>
      </c>
      <c r="ET144" s="1">
        <v>0</v>
      </c>
      <c r="EU144" s="1">
        <v>0</v>
      </c>
      <c r="EV144" s="1">
        <v>0</v>
      </c>
      <c r="EW144" s="1">
        <v>1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3">
        <v>0</v>
      </c>
      <c r="FE144" s="1">
        <v>0</v>
      </c>
      <c r="FF144" s="3">
        <v>0</v>
      </c>
      <c r="FG144" s="1">
        <v>1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3">
        <v>0</v>
      </c>
    </row>
    <row r="145" spans="1:183" x14ac:dyDescent="0.25">
      <c r="A145" s="1">
        <v>135</v>
      </c>
      <c r="B145" s="2" t="s">
        <v>332</v>
      </c>
      <c r="C145" s="6" t="s">
        <v>324</v>
      </c>
      <c r="D145" s="1">
        <v>40</v>
      </c>
      <c r="E145" s="1">
        <v>22</v>
      </c>
      <c r="F145" s="7">
        <f t="shared" si="66"/>
        <v>18</v>
      </c>
      <c r="G145" s="1">
        <v>2.2000000000000002</v>
      </c>
      <c r="H145" s="1">
        <v>8</v>
      </c>
      <c r="I145" s="1">
        <v>4867</v>
      </c>
      <c r="J145" s="1" t="s">
        <v>3</v>
      </c>
      <c r="K145" s="1" t="s">
        <v>37</v>
      </c>
      <c r="L145" s="1" t="s">
        <v>40</v>
      </c>
      <c r="M145" s="1" t="s">
        <v>36</v>
      </c>
      <c r="N145" s="7" t="str">
        <f t="shared" si="106"/>
        <v>null</v>
      </c>
      <c r="O145" s="7" t="str">
        <f t="shared" si="107"/>
        <v>null</v>
      </c>
      <c r="P145" s="1" t="s">
        <v>38</v>
      </c>
      <c r="Q145" s="1" t="s">
        <v>39</v>
      </c>
      <c r="R145" s="1" t="s">
        <v>36</v>
      </c>
      <c r="S145" s="7" t="str">
        <f t="shared" si="108"/>
        <v>null</v>
      </c>
      <c r="T145" s="7" t="str">
        <f t="shared" si="109"/>
        <v>null</v>
      </c>
      <c r="U145" s="1" t="s">
        <v>38</v>
      </c>
      <c r="V145" s="1" t="s">
        <v>39</v>
      </c>
      <c r="W145" s="1" t="s">
        <v>36</v>
      </c>
      <c r="X145" s="7" t="str">
        <f>IF(W145="null", "null", (W145-$AS145)/($AT145-$AS145))</f>
        <v>null</v>
      </c>
      <c r="Y145" s="7" t="str">
        <f t="shared" si="111"/>
        <v>null</v>
      </c>
      <c r="Z145" s="1" t="s">
        <v>38</v>
      </c>
      <c r="AA145" s="1" t="s">
        <v>38</v>
      </c>
      <c r="AB145" s="1" t="s">
        <v>36</v>
      </c>
      <c r="AC145" s="7" t="str">
        <f t="shared" si="112"/>
        <v>null</v>
      </c>
      <c r="AD145" s="7" t="str">
        <f t="shared" si="113"/>
        <v>null</v>
      </c>
      <c r="AE145" s="1" t="s">
        <v>38</v>
      </c>
      <c r="AF145" s="1" t="s">
        <v>38</v>
      </c>
      <c r="AG145" s="1" t="s">
        <v>36</v>
      </c>
      <c r="AH145" s="7" t="str">
        <f t="shared" si="114"/>
        <v>null</v>
      </c>
      <c r="AI145" s="7" t="str">
        <f t="shared" si="115"/>
        <v>null</v>
      </c>
      <c r="AJ145" s="1" t="s">
        <v>36</v>
      </c>
      <c r="AK145" s="1" t="s">
        <v>36</v>
      </c>
      <c r="AL145" s="7" t="s">
        <v>36</v>
      </c>
      <c r="AM145" s="7" t="s">
        <v>36</v>
      </c>
      <c r="AN145" s="7" t="s">
        <v>36</v>
      </c>
      <c r="AO145" s="7" t="s">
        <v>36</v>
      </c>
      <c r="AP145" s="1" t="s">
        <v>38</v>
      </c>
      <c r="AQ145" s="1" t="s">
        <v>36</v>
      </c>
      <c r="AR145" s="1" t="s">
        <v>36</v>
      </c>
      <c r="AS145" s="1" t="s">
        <v>36</v>
      </c>
      <c r="AT145" s="1" t="s">
        <v>36</v>
      </c>
      <c r="AU145" s="1" t="s">
        <v>36</v>
      </c>
      <c r="AV145" s="1" t="s">
        <v>36</v>
      </c>
      <c r="AW145" s="1" t="s">
        <v>36</v>
      </c>
      <c r="AX145" s="3">
        <f t="shared" si="77"/>
        <v>7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3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3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3">
        <v>0</v>
      </c>
      <c r="CO145" s="1">
        <v>0</v>
      </c>
      <c r="CP145" s="1">
        <v>0</v>
      </c>
      <c r="CQ145" s="1">
        <v>1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1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1</v>
      </c>
      <c r="DR145" s="1">
        <v>0</v>
      </c>
      <c r="DS145" s="3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3">
        <v>0</v>
      </c>
      <c r="EH145" s="3">
        <v>0</v>
      </c>
      <c r="EI145" s="3">
        <v>0</v>
      </c>
      <c r="EJ145" s="1">
        <v>0</v>
      </c>
      <c r="EK145" s="1">
        <v>0</v>
      </c>
      <c r="EL145" s="1">
        <v>1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1</v>
      </c>
      <c r="EW145" s="1">
        <v>0</v>
      </c>
      <c r="EX145" s="1">
        <v>0</v>
      </c>
      <c r="EY145" s="1">
        <v>0</v>
      </c>
      <c r="EZ145" s="1">
        <v>1</v>
      </c>
      <c r="FA145" s="1">
        <v>0</v>
      </c>
      <c r="FB145" s="1">
        <v>1</v>
      </c>
      <c r="FC145" s="1">
        <v>0</v>
      </c>
      <c r="FD145" s="3">
        <v>0</v>
      </c>
      <c r="FE145" s="1">
        <v>0</v>
      </c>
      <c r="FF145" s="3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3">
        <v>0</v>
      </c>
    </row>
    <row r="146" spans="1:183" x14ac:dyDescent="0.25">
      <c r="A146" s="1">
        <v>136</v>
      </c>
      <c r="B146" s="2" t="s">
        <v>334</v>
      </c>
      <c r="C146" s="6" t="s">
        <v>324</v>
      </c>
      <c r="D146" s="1">
        <v>90</v>
      </c>
      <c r="E146" s="1">
        <v>67</v>
      </c>
      <c r="F146" s="7">
        <f t="shared" si="66"/>
        <v>23</v>
      </c>
      <c r="G146" s="1">
        <v>2.68</v>
      </c>
      <c r="H146" s="1">
        <v>7.6</v>
      </c>
      <c r="I146" s="1">
        <v>3248</v>
      </c>
      <c r="J146" s="1" t="s">
        <v>3</v>
      </c>
      <c r="K146" s="1" t="s">
        <v>37</v>
      </c>
      <c r="L146" s="1" t="s">
        <v>147</v>
      </c>
      <c r="M146" s="1">
        <v>12</v>
      </c>
      <c r="N146" s="7">
        <f t="shared" si="106"/>
        <v>-5.2631578947368418E-2</v>
      </c>
      <c r="O146" s="7">
        <f t="shared" si="107"/>
        <v>-2.0754676119785977</v>
      </c>
      <c r="P146" s="1" t="s">
        <v>38</v>
      </c>
      <c r="Q146" s="1" t="s">
        <v>39</v>
      </c>
      <c r="R146" s="1">
        <v>14</v>
      </c>
      <c r="S146" s="7">
        <f t="shared" si="108"/>
        <v>0</v>
      </c>
      <c r="T146" s="7">
        <f t="shared" si="109"/>
        <v>-1.8332132554738005</v>
      </c>
      <c r="U146" s="1" t="s">
        <v>39</v>
      </c>
      <c r="V146" s="1" t="s">
        <v>39</v>
      </c>
      <c r="W146" s="1">
        <v>17</v>
      </c>
      <c r="X146" s="7">
        <f t="shared" si="110"/>
        <v>7.8947368421052627E-2</v>
      </c>
      <c r="Y146" s="7">
        <f t="shared" si="111"/>
        <v>-1.4698317207166052</v>
      </c>
      <c r="Z146" s="1" t="s">
        <v>38</v>
      </c>
      <c r="AA146" s="1" t="s">
        <v>39</v>
      </c>
      <c r="AB146" s="1">
        <v>27</v>
      </c>
      <c r="AC146" s="7">
        <f t="shared" si="112"/>
        <v>0.34210526315789475</v>
      </c>
      <c r="AD146" s="7">
        <f t="shared" si="113"/>
        <v>-0.2585599381926198</v>
      </c>
      <c r="AE146" s="1" t="s">
        <v>38</v>
      </c>
      <c r="AF146" s="1" t="s">
        <v>38</v>
      </c>
      <c r="AG146" s="1" t="s">
        <v>36</v>
      </c>
      <c r="AH146" s="7" t="str">
        <f t="shared" si="114"/>
        <v>null</v>
      </c>
      <c r="AI146" s="7" t="str">
        <f t="shared" si="115"/>
        <v>null</v>
      </c>
      <c r="AJ146" s="1" t="s">
        <v>36</v>
      </c>
      <c r="AK146" s="1" t="s">
        <v>36</v>
      </c>
      <c r="AL146" s="7">
        <f t="shared" si="120"/>
        <v>-5.2631578947368418E-2</v>
      </c>
      <c r="AM146" s="7">
        <f t="shared" si="121"/>
        <v>9.2105263157894746E-2</v>
      </c>
      <c r="AN146" s="7">
        <f t="shared" si="122"/>
        <v>0.34210526315789475</v>
      </c>
      <c r="AO146" s="7">
        <f t="shared" si="123"/>
        <v>0.39473684210526316</v>
      </c>
      <c r="AP146" s="1" t="s">
        <v>38</v>
      </c>
      <c r="AQ146" s="1">
        <v>29.134615384615383</v>
      </c>
      <c r="AR146" s="1">
        <v>8.2557854845446155</v>
      </c>
      <c r="AS146" s="1">
        <v>14</v>
      </c>
      <c r="AT146" s="1">
        <v>52</v>
      </c>
      <c r="AU146" s="1">
        <v>23</v>
      </c>
      <c r="AV146" s="1">
        <v>35</v>
      </c>
      <c r="AW146" s="1">
        <v>29.5</v>
      </c>
      <c r="AX146" s="3">
        <f t="shared" si="77"/>
        <v>6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3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1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1</v>
      </c>
      <c r="CC146" s="3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3">
        <v>0</v>
      </c>
      <c r="CO146" s="1">
        <v>0</v>
      </c>
      <c r="CP146" s="1">
        <v>0</v>
      </c>
      <c r="CQ146" s="1">
        <v>0</v>
      </c>
      <c r="CR146" s="1">
        <v>1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3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3">
        <v>0</v>
      </c>
      <c r="EH146" s="3">
        <v>0</v>
      </c>
      <c r="EI146" s="3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1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1</v>
      </c>
      <c r="FD146" s="3">
        <v>0</v>
      </c>
      <c r="FE146" s="1">
        <v>0</v>
      </c>
      <c r="FF146" s="3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1</v>
      </c>
      <c r="FZ146" s="1">
        <v>0</v>
      </c>
      <c r="GA146" s="3">
        <v>0</v>
      </c>
    </row>
    <row r="147" spans="1:183" x14ac:dyDescent="0.25">
      <c r="A147" s="1">
        <v>137</v>
      </c>
      <c r="B147" s="2" t="s">
        <v>344</v>
      </c>
      <c r="C147" s="6" t="s">
        <v>324</v>
      </c>
      <c r="D147" s="1">
        <v>75</v>
      </c>
      <c r="E147" s="1">
        <v>35</v>
      </c>
      <c r="F147" s="7">
        <f t="shared" si="66"/>
        <v>40</v>
      </c>
      <c r="G147" s="1">
        <v>1.62</v>
      </c>
      <c r="H147" s="1">
        <v>7.1</v>
      </c>
      <c r="I147" s="1">
        <v>480</v>
      </c>
      <c r="J147" s="1" t="s">
        <v>3</v>
      </c>
      <c r="K147" s="1" t="s">
        <v>37</v>
      </c>
      <c r="L147" s="1" t="s">
        <v>147</v>
      </c>
      <c r="M147" s="1">
        <v>12</v>
      </c>
      <c r="N147" s="7">
        <f t="shared" si="106"/>
        <v>0.58333333333333337</v>
      </c>
      <c r="O147" s="7">
        <f t="shared" si="107"/>
        <v>0.71648409115152101</v>
      </c>
      <c r="P147" s="1" t="s">
        <v>38</v>
      </c>
      <c r="Q147" s="1" t="s">
        <v>39</v>
      </c>
      <c r="R147" s="1">
        <v>6</v>
      </c>
      <c r="S147" s="7">
        <f t="shared" si="108"/>
        <v>8.3333333333333329E-2</v>
      </c>
      <c r="T147" s="7">
        <f t="shared" si="109"/>
        <v>-1.3343694541629239</v>
      </c>
      <c r="U147" s="1" t="s">
        <v>38</v>
      </c>
      <c r="V147" s="1" t="s">
        <v>39</v>
      </c>
      <c r="W147" s="1">
        <v>8</v>
      </c>
      <c r="X147" s="7">
        <f t="shared" si="110"/>
        <v>0.25</v>
      </c>
      <c r="Y147" s="7">
        <f t="shared" si="111"/>
        <v>-0.65075160572477564</v>
      </c>
      <c r="Z147" s="1" t="s">
        <v>38</v>
      </c>
      <c r="AA147" s="1" t="s">
        <v>39</v>
      </c>
      <c r="AB147" s="1">
        <v>11</v>
      </c>
      <c r="AC147" s="7">
        <f t="shared" si="112"/>
        <v>0.5</v>
      </c>
      <c r="AD147" s="7">
        <f t="shared" si="113"/>
        <v>0.37467516693244685</v>
      </c>
      <c r="AE147" s="1" t="s">
        <v>38</v>
      </c>
      <c r="AF147" s="1" t="s">
        <v>39</v>
      </c>
      <c r="AG147" s="1" t="s">
        <v>36</v>
      </c>
      <c r="AH147" s="7" t="str">
        <f t="shared" si="114"/>
        <v>null</v>
      </c>
      <c r="AI147" s="7" t="str">
        <f t="shared" si="115"/>
        <v>null</v>
      </c>
      <c r="AJ147" s="1" t="s">
        <v>36</v>
      </c>
      <c r="AK147" s="1" t="s">
        <v>36</v>
      </c>
      <c r="AL147" s="7">
        <f t="shared" si="120"/>
        <v>8.3333333333333329E-2</v>
      </c>
      <c r="AM147" s="7">
        <f t="shared" si="121"/>
        <v>0.35416666666666669</v>
      </c>
      <c r="AN147" s="7">
        <f t="shared" si="122"/>
        <v>0.58333333333333337</v>
      </c>
      <c r="AO147" s="7">
        <f t="shared" si="123"/>
        <v>0.5</v>
      </c>
      <c r="AP147" s="1" t="s">
        <v>38</v>
      </c>
      <c r="AQ147" s="1">
        <v>9.9038461538461533</v>
      </c>
      <c r="AR147" s="1">
        <v>2.9256111503954596</v>
      </c>
      <c r="AS147" s="1">
        <v>5</v>
      </c>
      <c r="AT147" s="1">
        <v>17</v>
      </c>
      <c r="AU147" s="1">
        <v>7.25</v>
      </c>
      <c r="AV147" s="1">
        <v>12</v>
      </c>
      <c r="AW147" s="1">
        <v>9</v>
      </c>
      <c r="AX147" s="3">
        <f t="shared" si="77"/>
        <v>4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3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1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1</v>
      </c>
      <c r="BZ147" s="1">
        <v>0</v>
      </c>
      <c r="CA147" s="1">
        <v>0</v>
      </c>
      <c r="CB147" s="1">
        <v>0</v>
      </c>
      <c r="CC147" s="3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3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3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1</v>
      </c>
      <c r="EE147" s="1">
        <v>0</v>
      </c>
      <c r="EF147" s="1">
        <v>0</v>
      </c>
      <c r="EG147" s="3">
        <v>0</v>
      </c>
      <c r="EH147" s="3">
        <v>0</v>
      </c>
      <c r="EI147" s="3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1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3">
        <v>0</v>
      </c>
      <c r="FE147" s="1">
        <v>0</v>
      </c>
      <c r="FF147" s="3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3">
        <v>0</v>
      </c>
    </row>
    <row r="148" spans="1:183" x14ac:dyDescent="0.25">
      <c r="A148" s="1">
        <v>138</v>
      </c>
      <c r="B148" s="2" t="s">
        <v>336</v>
      </c>
      <c r="C148" s="6" t="s">
        <v>324</v>
      </c>
      <c r="D148" s="1">
        <v>78</v>
      </c>
      <c r="E148" s="1">
        <v>90</v>
      </c>
      <c r="F148" s="7">
        <f t="shared" si="66"/>
        <v>-12</v>
      </c>
      <c r="G148" s="1">
        <v>0</v>
      </c>
      <c r="H148" s="1">
        <v>0</v>
      </c>
      <c r="I148" s="1">
        <v>0</v>
      </c>
      <c r="J148" s="1" t="s">
        <v>3</v>
      </c>
      <c r="K148" s="1" t="s">
        <v>41</v>
      </c>
      <c r="L148" s="1" t="s">
        <v>37</v>
      </c>
      <c r="M148" s="1" t="s">
        <v>36</v>
      </c>
      <c r="N148" s="7" t="str">
        <f t="shared" si="106"/>
        <v>null</v>
      </c>
      <c r="O148" s="7" t="str">
        <f t="shared" si="107"/>
        <v>null</v>
      </c>
      <c r="P148" s="1" t="s">
        <v>39</v>
      </c>
      <c r="Q148" s="1" t="s">
        <v>38</v>
      </c>
      <c r="R148" s="1" t="s">
        <v>36</v>
      </c>
      <c r="S148" s="7" t="str">
        <f t="shared" si="108"/>
        <v>null</v>
      </c>
      <c r="T148" s="7" t="str">
        <f t="shared" si="109"/>
        <v>null</v>
      </c>
      <c r="U148" s="1" t="s">
        <v>39</v>
      </c>
      <c r="V148" s="1" t="s">
        <v>39</v>
      </c>
      <c r="W148" s="1" t="s">
        <v>36</v>
      </c>
      <c r="X148" s="7" t="str">
        <f t="shared" si="110"/>
        <v>null</v>
      </c>
      <c r="Y148" s="7" t="str">
        <f t="shared" si="111"/>
        <v>null</v>
      </c>
      <c r="Z148" s="1" t="s">
        <v>38</v>
      </c>
      <c r="AA148" s="1" t="s">
        <v>38</v>
      </c>
      <c r="AB148" s="1" t="s">
        <v>36</v>
      </c>
      <c r="AC148" s="7" t="str">
        <f t="shared" si="112"/>
        <v>null</v>
      </c>
      <c r="AD148" s="7" t="str">
        <f t="shared" si="113"/>
        <v>null</v>
      </c>
      <c r="AE148" s="1" t="s">
        <v>39</v>
      </c>
      <c r="AF148" s="1" t="s">
        <v>39</v>
      </c>
      <c r="AG148" s="1" t="s">
        <v>36</v>
      </c>
      <c r="AH148" s="7" t="str">
        <f t="shared" si="114"/>
        <v>null</v>
      </c>
      <c r="AI148" s="7" t="str">
        <f t="shared" si="115"/>
        <v>null</v>
      </c>
      <c r="AJ148" s="1" t="s">
        <v>36</v>
      </c>
      <c r="AK148" s="1" t="s">
        <v>36</v>
      </c>
      <c r="AL148" s="7" t="s">
        <v>36</v>
      </c>
      <c r="AM148" s="7" t="s">
        <v>36</v>
      </c>
      <c r="AN148" s="7" t="s">
        <v>36</v>
      </c>
      <c r="AO148" s="7" t="s">
        <v>36</v>
      </c>
      <c r="AP148" s="1" t="s">
        <v>38</v>
      </c>
      <c r="AQ148" s="1" t="s">
        <v>36</v>
      </c>
      <c r="AR148" s="1" t="s">
        <v>36</v>
      </c>
      <c r="AS148" s="1" t="s">
        <v>36</v>
      </c>
      <c r="AT148" s="1" t="s">
        <v>36</v>
      </c>
      <c r="AU148" s="1" t="s">
        <v>36</v>
      </c>
      <c r="AV148" s="1" t="s">
        <v>36</v>
      </c>
      <c r="AW148" s="1" t="s">
        <v>36</v>
      </c>
      <c r="AX148" s="3">
        <f t="shared" si="77"/>
        <v>5</v>
      </c>
      <c r="AY148" s="1">
        <v>0</v>
      </c>
      <c r="AZ148" s="1">
        <v>1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3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3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3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3">
        <v>1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3">
        <v>0</v>
      </c>
      <c r="EH148" s="3">
        <v>0</v>
      </c>
      <c r="EI148" s="3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3">
        <v>0</v>
      </c>
      <c r="FE148" s="1">
        <v>0</v>
      </c>
      <c r="FF148" s="3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1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1</v>
      </c>
      <c r="FV148" s="1">
        <v>1</v>
      </c>
      <c r="FW148" s="1">
        <v>0</v>
      </c>
      <c r="FX148" s="1">
        <v>0</v>
      </c>
      <c r="FY148" s="1">
        <v>0</v>
      </c>
      <c r="FZ148" s="1">
        <v>0</v>
      </c>
      <c r="GA148" s="3">
        <v>0</v>
      </c>
    </row>
    <row r="149" spans="1:183" x14ac:dyDescent="0.25">
      <c r="A149" s="1">
        <v>139</v>
      </c>
      <c r="B149" s="2" t="s">
        <v>338</v>
      </c>
      <c r="C149" s="6" t="s">
        <v>324</v>
      </c>
      <c r="D149" s="1" t="s">
        <v>36</v>
      </c>
      <c r="E149" s="1">
        <v>105</v>
      </c>
      <c r="F149" s="7" t="s">
        <v>36</v>
      </c>
      <c r="G149" s="1">
        <v>3.97</v>
      </c>
      <c r="H149" s="1">
        <v>8.1</v>
      </c>
      <c r="I149" s="1">
        <v>21</v>
      </c>
      <c r="J149" s="1" t="s">
        <v>0</v>
      </c>
      <c r="K149" s="1" t="s">
        <v>36</v>
      </c>
      <c r="L149" s="1" t="s">
        <v>41</v>
      </c>
      <c r="M149" s="1" t="s">
        <v>36</v>
      </c>
      <c r="N149" s="7" t="str">
        <f t="shared" si="106"/>
        <v>null</v>
      </c>
      <c r="O149" s="7" t="str">
        <f t="shared" si="107"/>
        <v>null</v>
      </c>
      <c r="P149" s="1" t="s">
        <v>36</v>
      </c>
      <c r="Q149" s="1" t="s">
        <v>36</v>
      </c>
      <c r="R149" s="1">
        <v>103</v>
      </c>
      <c r="S149" s="7">
        <f t="shared" si="108"/>
        <v>0.27472527472527475</v>
      </c>
      <c r="T149" s="7">
        <f t="shared" si="109"/>
        <v>-1.17988771145997</v>
      </c>
      <c r="U149" s="1" t="s">
        <v>38</v>
      </c>
      <c r="V149" s="1" t="s">
        <v>38</v>
      </c>
      <c r="W149" s="1" t="s">
        <v>36</v>
      </c>
      <c r="X149" s="7" t="str">
        <f t="shared" si="110"/>
        <v>null</v>
      </c>
      <c r="Y149" s="7" t="str">
        <f t="shared" si="111"/>
        <v>null</v>
      </c>
      <c r="Z149" s="1" t="s">
        <v>36</v>
      </c>
      <c r="AA149" s="1" t="s">
        <v>36</v>
      </c>
      <c r="AB149" s="1">
        <v>87</v>
      </c>
      <c r="AC149" s="7">
        <f t="shared" si="112"/>
        <v>9.8901098901098897E-2</v>
      </c>
      <c r="AD149" s="7">
        <f t="shared" si="113"/>
        <v>-2.1132317220178565</v>
      </c>
      <c r="AE149" s="1" t="s">
        <v>38</v>
      </c>
      <c r="AF149" s="1" t="s">
        <v>38</v>
      </c>
      <c r="AG149" s="1" t="s">
        <v>36</v>
      </c>
      <c r="AH149" s="7" t="str">
        <f t="shared" si="114"/>
        <v>null</v>
      </c>
      <c r="AI149" s="7" t="str">
        <f t="shared" si="115"/>
        <v>null</v>
      </c>
      <c r="AJ149" s="1" t="s">
        <v>36</v>
      </c>
      <c r="AK149" s="1" t="s">
        <v>36</v>
      </c>
      <c r="AL149" s="7">
        <f t="shared" si="120"/>
        <v>9.8901098901098897E-2</v>
      </c>
      <c r="AM149" s="7">
        <f t="shared" si="121"/>
        <v>0.18681318681318682</v>
      </c>
      <c r="AN149" s="7">
        <f t="shared" si="122"/>
        <v>0.27472527472527475</v>
      </c>
      <c r="AO149" s="7">
        <f t="shared" si="123"/>
        <v>0.17582417582417587</v>
      </c>
      <c r="AP149" s="1" t="s">
        <v>39</v>
      </c>
      <c r="AQ149" s="1">
        <v>123.22641509433963</v>
      </c>
      <c r="AR149" s="1">
        <v>17.14266103281291</v>
      </c>
      <c r="AS149" s="1">
        <v>78</v>
      </c>
      <c r="AT149" s="1">
        <v>169</v>
      </c>
      <c r="AU149" s="1">
        <v>117.5</v>
      </c>
      <c r="AV149" s="1">
        <v>134.5</v>
      </c>
      <c r="AW149" s="1">
        <v>125</v>
      </c>
      <c r="AX149" s="3">
        <f t="shared" si="77"/>
        <v>10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3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3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1</v>
      </c>
      <c r="CL149" s="1">
        <v>0</v>
      </c>
      <c r="CM149" s="1">
        <v>0</v>
      </c>
      <c r="CN149" s="3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1</v>
      </c>
      <c r="CT149" s="1">
        <v>0</v>
      </c>
      <c r="CU149" s="1">
        <v>0</v>
      </c>
      <c r="CV149" s="1">
        <v>0</v>
      </c>
      <c r="CW149" s="1">
        <v>0</v>
      </c>
      <c r="CX149" s="1">
        <v>1</v>
      </c>
      <c r="CY149" s="1">
        <v>1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3">
        <v>0</v>
      </c>
      <c r="DT149" s="1">
        <v>1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3">
        <v>0</v>
      </c>
      <c r="EH149" s="3">
        <v>0</v>
      </c>
      <c r="EI149" s="3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3">
        <v>0</v>
      </c>
      <c r="FE149" s="1">
        <v>0</v>
      </c>
      <c r="FF149" s="3">
        <v>1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1</v>
      </c>
      <c r="FS149" s="1">
        <v>0</v>
      </c>
      <c r="FT149" s="1">
        <v>0</v>
      </c>
      <c r="FU149" s="1">
        <v>1</v>
      </c>
      <c r="FV149" s="1">
        <v>0</v>
      </c>
      <c r="FW149" s="1">
        <v>1</v>
      </c>
      <c r="FX149" s="1">
        <v>1</v>
      </c>
      <c r="FY149" s="1">
        <v>0</v>
      </c>
      <c r="FZ149" s="1">
        <v>0</v>
      </c>
      <c r="GA149" s="3">
        <v>0</v>
      </c>
    </row>
    <row r="150" spans="1:183" x14ac:dyDescent="0.25">
      <c r="A150" s="1">
        <v>140</v>
      </c>
      <c r="B150" s="2" t="s">
        <v>339</v>
      </c>
      <c r="C150" s="6" t="s">
        <v>324</v>
      </c>
      <c r="D150" s="1" t="s">
        <v>36</v>
      </c>
      <c r="E150" s="1">
        <v>85</v>
      </c>
      <c r="F150" s="7" t="s">
        <v>36</v>
      </c>
      <c r="G150" s="1">
        <v>3.29</v>
      </c>
      <c r="H150" s="1">
        <v>7.8</v>
      </c>
      <c r="I150" s="1">
        <v>168</v>
      </c>
      <c r="J150" s="1" t="s">
        <v>0</v>
      </c>
      <c r="K150" s="1" t="s">
        <v>36</v>
      </c>
      <c r="L150" s="1" t="s">
        <v>36</v>
      </c>
      <c r="M150" s="1" t="s">
        <v>36</v>
      </c>
      <c r="N150" s="7" t="str">
        <f t="shared" si="106"/>
        <v>null</v>
      </c>
      <c r="O150" s="7" t="str">
        <f t="shared" si="107"/>
        <v>null</v>
      </c>
      <c r="P150" s="1" t="s">
        <v>36</v>
      </c>
      <c r="Q150" s="1" t="s">
        <v>36</v>
      </c>
      <c r="R150" s="1" t="s">
        <v>36</v>
      </c>
      <c r="S150" s="7" t="str">
        <f t="shared" si="108"/>
        <v>null</v>
      </c>
      <c r="T150" s="7" t="str">
        <f t="shared" si="109"/>
        <v>null</v>
      </c>
      <c r="U150" s="1" t="s">
        <v>38</v>
      </c>
      <c r="V150" s="1" t="s">
        <v>38</v>
      </c>
      <c r="W150" s="1" t="s">
        <v>36</v>
      </c>
      <c r="X150" s="7" t="str">
        <f t="shared" si="110"/>
        <v>null</v>
      </c>
      <c r="Y150" s="7" t="str">
        <f t="shared" si="111"/>
        <v>null</v>
      </c>
      <c r="Z150" s="1" t="s">
        <v>36</v>
      </c>
      <c r="AA150" s="1" t="s">
        <v>36</v>
      </c>
      <c r="AB150" s="1" t="s">
        <v>36</v>
      </c>
      <c r="AC150" s="7" t="str">
        <f t="shared" si="112"/>
        <v>null</v>
      </c>
      <c r="AD150" s="7" t="str">
        <f t="shared" si="113"/>
        <v>null</v>
      </c>
      <c r="AE150" s="1" t="s">
        <v>36</v>
      </c>
      <c r="AF150" s="1" t="s">
        <v>36</v>
      </c>
      <c r="AG150" s="1" t="s">
        <v>36</v>
      </c>
      <c r="AH150" s="7" t="str">
        <f t="shared" si="114"/>
        <v>null</v>
      </c>
      <c r="AI150" s="7" t="str">
        <f t="shared" si="115"/>
        <v>null</v>
      </c>
      <c r="AJ150" s="1" t="s">
        <v>36</v>
      </c>
      <c r="AK150" s="1" t="s">
        <v>36</v>
      </c>
      <c r="AL150" s="7" t="s">
        <v>36</v>
      </c>
      <c r="AM150" s="7" t="s">
        <v>36</v>
      </c>
      <c r="AN150" s="7" t="s">
        <v>36</v>
      </c>
      <c r="AO150" s="7" t="s">
        <v>36</v>
      </c>
      <c r="AP150" s="1" t="s">
        <v>39</v>
      </c>
      <c r="AQ150" s="1" t="s">
        <v>36</v>
      </c>
      <c r="AR150" s="1" t="s">
        <v>36</v>
      </c>
      <c r="AS150" s="1" t="s">
        <v>36</v>
      </c>
      <c r="AT150" s="1" t="s">
        <v>36</v>
      </c>
      <c r="AU150" s="1" t="s">
        <v>36</v>
      </c>
      <c r="AV150" s="1" t="s">
        <v>36</v>
      </c>
      <c r="AW150" s="1" t="s">
        <v>36</v>
      </c>
      <c r="AX150" s="3">
        <f t="shared" si="77"/>
        <v>14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1</v>
      </c>
      <c r="BE150" s="1">
        <v>0</v>
      </c>
      <c r="BF150" s="3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1</v>
      </c>
      <c r="CA150" s="1">
        <v>0</v>
      </c>
      <c r="CB150" s="1">
        <v>0</v>
      </c>
      <c r="CC150" s="3">
        <v>0</v>
      </c>
      <c r="CD150" s="1">
        <v>0</v>
      </c>
      <c r="CE150" s="1">
        <v>0</v>
      </c>
      <c r="CF150" s="1">
        <v>1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1</v>
      </c>
      <c r="CM150" s="1">
        <v>0</v>
      </c>
      <c r="CN150" s="3">
        <v>0</v>
      </c>
      <c r="CO150" s="1">
        <v>0</v>
      </c>
      <c r="CP150" s="1">
        <v>0</v>
      </c>
      <c r="CQ150" s="1">
        <v>1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1</v>
      </c>
      <c r="DS150" s="3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1</v>
      </c>
      <c r="EE150" s="1">
        <v>0</v>
      </c>
      <c r="EF150" s="1">
        <v>0</v>
      </c>
      <c r="EG150" s="3">
        <v>0</v>
      </c>
      <c r="EH150" s="3">
        <v>0</v>
      </c>
      <c r="EI150" s="3">
        <v>0</v>
      </c>
      <c r="EJ150" s="1">
        <v>1</v>
      </c>
      <c r="EK150" s="1">
        <v>0</v>
      </c>
      <c r="EL150" s="1">
        <v>1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1</v>
      </c>
      <c r="EU150" s="1">
        <v>0</v>
      </c>
      <c r="EV150" s="1">
        <v>0</v>
      </c>
      <c r="EW150" s="1">
        <v>1</v>
      </c>
      <c r="EX150" s="1">
        <v>0</v>
      </c>
      <c r="EY150" s="1">
        <v>0</v>
      </c>
      <c r="EZ150" s="1">
        <v>0</v>
      </c>
      <c r="FA150" s="1">
        <v>1</v>
      </c>
      <c r="FB150" s="1">
        <v>0</v>
      </c>
      <c r="FC150" s="1">
        <v>0</v>
      </c>
      <c r="FD150" s="3">
        <v>0</v>
      </c>
      <c r="FE150" s="1">
        <v>0</v>
      </c>
      <c r="FF150" s="3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1</v>
      </c>
      <c r="FV150" s="1">
        <v>0</v>
      </c>
      <c r="FW150" s="1">
        <v>0</v>
      </c>
      <c r="FX150" s="1">
        <v>0</v>
      </c>
      <c r="FY150" s="1">
        <v>1</v>
      </c>
      <c r="FZ150" s="1">
        <v>0</v>
      </c>
      <c r="GA150" s="3">
        <v>0</v>
      </c>
    </row>
    <row r="151" spans="1:183" x14ac:dyDescent="0.25">
      <c r="A151" s="1">
        <v>141</v>
      </c>
      <c r="B151" s="2" t="s">
        <v>340</v>
      </c>
      <c r="C151" s="6" t="s">
        <v>324</v>
      </c>
      <c r="D151" s="1">
        <v>135</v>
      </c>
      <c r="E151" s="1">
        <v>135</v>
      </c>
      <c r="F151" s="7">
        <f t="shared" si="66"/>
        <v>0</v>
      </c>
      <c r="G151" s="1">
        <v>3.53</v>
      </c>
      <c r="H151" s="1">
        <v>8</v>
      </c>
      <c r="I151" s="1">
        <v>3807</v>
      </c>
      <c r="J151" s="1" t="s">
        <v>0</v>
      </c>
      <c r="K151" s="1" t="s">
        <v>37</v>
      </c>
      <c r="L151" s="1" t="s">
        <v>40</v>
      </c>
      <c r="M151" s="1">
        <v>71</v>
      </c>
      <c r="N151" s="7">
        <f t="shared" si="106"/>
        <v>0.2119205298013245</v>
      </c>
      <c r="O151" s="7">
        <f t="shared" si="107"/>
        <v>-0.91171908071505436</v>
      </c>
      <c r="P151" s="1" t="s">
        <v>38</v>
      </c>
      <c r="Q151" s="1" t="s">
        <v>38</v>
      </c>
      <c r="R151" s="1" t="s">
        <v>36</v>
      </c>
      <c r="S151" s="7" t="str">
        <f t="shared" si="108"/>
        <v>null</v>
      </c>
      <c r="T151" s="7" t="str">
        <f t="shared" si="109"/>
        <v>null</v>
      </c>
      <c r="U151" s="1" t="s">
        <v>36</v>
      </c>
      <c r="V151" s="1" t="s">
        <v>36</v>
      </c>
      <c r="W151" s="1">
        <v>107</v>
      </c>
      <c r="X151" s="7">
        <f t="shared" si="110"/>
        <v>0.45033112582781459</v>
      </c>
      <c r="Y151" s="7">
        <f t="shared" si="111"/>
        <v>2.6564657107145735E-2</v>
      </c>
      <c r="Z151" s="1" t="s">
        <v>38</v>
      </c>
      <c r="AA151" s="1" t="s">
        <v>38</v>
      </c>
      <c r="AB151" s="1" t="s">
        <v>36</v>
      </c>
      <c r="AC151" s="7" t="str">
        <f t="shared" si="112"/>
        <v>null</v>
      </c>
      <c r="AD151" s="7" t="str">
        <f t="shared" si="113"/>
        <v>null</v>
      </c>
      <c r="AE151" s="1" t="s">
        <v>36</v>
      </c>
      <c r="AF151" s="1" t="s">
        <v>36</v>
      </c>
      <c r="AG151" s="1" t="s">
        <v>36</v>
      </c>
      <c r="AH151" s="7" t="str">
        <f t="shared" si="114"/>
        <v>null</v>
      </c>
      <c r="AI151" s="7" t="str">
        <f t="shared" si="115"/>
        <v>null</v>
      </c>
      <c r="AJ151" s="1" t="s">
        <v>36</v>
      </c>
      <c r="AK151" s="1" t="s">
        <v>36</v>
      </c>
      <c r="AL151" s="7">
        <f t="shared" si="120"/>
        <v>0.2119205298013245</v>
      </c>
      <c r="AM151" s="7">
        <f t="shared" si="121"/>
        <v>0.33112582781456956</v>
      </c>
      <c r="AN151" s="7">
        <f t="shared" si="122"/>
        <v>0.45033112582781459</v>
      </c>
      <c r="AO151" s="7">
        <f t="shared" si="123"/>
        <v>0.23841059602649009</v>
      </c>
      <c r="AP151" s="1" t="s">
        <v>39</v>
      </c>
      <c r="AQ151" s="1">
        <v>105.98076923076923</v>
      </c>
      <c r="AR151" s="1">
        <v>38.367924913158639</v>
      </c>
      <c r="AS151" s="1">
        <v>39</v>
      </c>
      <c r="AT151" s="1">
        <v>190</v>
      </c>
      <c r="AU151" s="1">
        <v>70.25</v>
      </c>
      <c r="AV151" s="1">
        <v>138</v>
      </c>
      <c r="AW151" s="1">
        <v>105.5</v>
      </c>
      <c r="AX151" s="3">
        <f t="shared" si="77"/>
        <v>5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3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3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3">
        <v>0</v>
      </c>
      <c r="CO151" s="1">
        <v>0</v>
      </c>
      <c r="CP151" s="1">
        <v>0</v>
      </c>
      <c r="CQ151" s="1">
        <v>0</v>
      </c>
      <c r="CR151" s="1">
        <v>1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3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3">
        <v>0</v>
      </c>
      <c r="EH151" s="3">
        <v>0</v>
      </c>
      <c r="EI151" s="3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1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3">
        <v>0</v>
      </c>
      <c r="FE151" s="1">
        <v>0</v>
      </c>
      <c r="FF151" s="3">
        <v>0</v>
      </c>
      <c r="FG151" s="1">
        <v>1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1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3">
        <v>0</v>
      </c>
    </row>
    <row r="152" spans="1:183" x14ac:dyDescent="0.25">
      <c r="A152" s="1">
        <v>142</v>
      </c>
      <c r="B152" s="2" t="s">
        <v>341</v>
      </c>
      <c r="C152" s="6" t="s">
        <v>324</v>
      </c>
      <c r="D152" s="1">
        <v>25</v>
      </c>
      <c r="E152" s="1">
        <v>38</v>
      </c>
      <c r="F152" s="7">
        <f t="shared" si="66"/>
        <v>-13</v>
      </c>
      <c r="G152" s="1">
        <v>2.4</v>
      </c>
      <c r="H152" s="1">
        <v>7.6</v>
      </c>
      <c r="I152" s="1">
        <v>2337</v>
      </c>
      <c r="J152" s="1" t="s">
        <v>0</v>
      </c>
      <c r="K152" s="1" t="s">
        <v>36</v>
      </c>
      <c r="L152" s="1" t="s">
        <v>36</v>
      </c>
      <c r="M152" s="1" t="s">
        <v>36</v>
      </c>
      <c r="N152" s="7" t="str">
        <f t="shared" si="106"/>
        <v>null</v>
      </c>
      <c r="O152" s="7" t="str">
        <f t="shared" si="107"/>
        <v>null</v>
      </c>
      <c r="P152" s="1" t="s">
        <v>38</v>
      </c>
      <c r="Q152" s="1" t="s">
        <v>38</v>
      </c>
      <c r="R152" s="1" t="s">
        <v>36</v>
      </c>
      <c r="S152" s="7" t="str">
        <f t="shared" si="108"/>
        <v>null</v>
      </c>
      <c r="T152" s="7" t="str">
        <f t="shared" si="109"/>
        <v>null</v>
      </c>
      <c r="U152" s="1" t="s">
        <v>36</v>
      </c>
      <c r="V152" s="1" t="s">
        <v>36</v>
      </c>
      <c r="W152" s="1" t="s">
        <v>36</v>
      </c>
      <c r="X152" s="7" t="str">
        <f t="shared" si="110"/>
        <v>null</v>
      </c>
      <c r="Y152" s="7" t="str">
        <f t="shared" si="111"/>
        <v>null</v>
      </c>
      <c r="Z152" s="1" t="s">
        <v>38</v>
      </c>
      <c r="AA152" s="1" t="s">
        <v>38</v>
      </c>
      <c r="AB152" s="1" t="s">
        <v>36</v>
      </c>
      <c r="AC152" s="7" t="str">
        <f t="shared" si="112"/>
        <v>null</v>
      </c>
      <c r="AD152" s="7" t="str">
        <f t="shared" si="113"/>
        <v>null</v>
      </c>
      <c r="AE152" s="1" t="s">
        <v>36</v>
      </c>
      <c r="AF152" s="1" t="s">
        <v>36</v>
      </c>
      <c r="AG152" s="1" t="s">
        <v>36</v>
      </c>
      <c r="AH152" s="7" t="str">
        <f t="shared" si="114"/>
        <v>null</v>
      </c>
      <c r="AI152" s="7" t="str">
        <f t="shared" si="115"/>
        <v>null</v>
      </c>
      <c r="AJ152" s="1" t="s">
        <v>36</v>
      </c>
      <c r="AK152" s="1" t="s">
        <v>36</v>
      </c>
      <c r="AL152" s="7" t="s">
        <v>36</v>
      </c>
      <c r="AM152" s="7" t="s">
        <v>36</v>
      </c>
      <c r="AN152" s="7" t="s">
        <v>36</v>
      </c>
      <c r="AO152" s="7" t="s">
        <v>36</v>
      </c>
      <c r="AP152" s="1" t="s">
        <v>39</v>
      </c>
      <c r="AQ152" s="1" t="s">
        <v>36</v>
      </c>
      <c r="AR152" s="1" t="s">
        <v>36</v>
      </c>
      <c r="AS152" s="1" t="s">
        <v>36</v>
      </c>
      <c r="AT152" s="1" t="s">
        <v>36</v>
      </c>
      <c r="AU152" s="1" t="s">
        <v>36</v>
      </c>
      <c r="AV152" s="1" t="s">
        <v>36</v>
      </c>
      <c r="AW152" s="1" t="s">
        <v>36</v>
      </c>
      <c r="AX152" s="3">
        <f t="shared" si="77"/>
        <v>6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3">
        <v>1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1</v>
      </c>
      <c r="CA152" s="1">
        <v>0</v>
      </c>
      <c r="CB152" s="1">
        <v>0</v>
      </c>
      <c r="CC152" s="3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1</v>
      </c>
      <c r="CK152" s="1">
        <v>0</v>
      </c>
      <c r="CL152" s="1">
        <v>0</v>
      </c>
      <c r="CM152" s="1">
        <v>0</v>
      </c>
      <c r="CN152" s="3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3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3">
        <v>1</v>
      </c>
      <c r="EH152" s="3">
        <v>0</v>
      </c>
      <c r="EI152" s="3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3">
        <v>0</v>
      </c>
      <c r="FE152" s="1">
        <v>0</v>
      </c>
      <c r="FF152" s="3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1</v>
      </c>
      <c r="FZ152" s="1">
        <v>0</v>
      </c>
      <c r="GA152" s="3">
        <v>1</v>
      </c>
    </row>
    <row r="153" spans="1:183" x14ac:dyDescent="0.25">
      <c r="A153" s="1">
        <v>143</v>
      </c>
      <c r="B153" s="2" t="s">
        <v>30</v>
      </c>
      <c r="C153" s="6" t="s">
        <v>324</v>
      </c>
      <c r="D153" s="1">
        <v>130</v>
      </c>
      <c r="E153" s="1">
        <v>45</v>
      </c>
      <c r="F153" s="7">
        <f t="shared" ref="F153:F200" si="128">D153-E153</f>
        <v>85</v>
      </c>
      <c r="G153" s="1">
        <v>2.0099999999999998</v>
      </c>
      <c r="H153" s="1">
        <v>7.2</v>
      </c>
      <c r="I153" s="1">
        <v>847</v>
      </c>
      <c r="J153" s="1" t="s">
        <v>3</v>
      </c>
      <c r="K153" s="1" t="s">
        <v>41</v>
      </c>
      <c r="L153" s="1" t="s">
        <v>40</v>
      </c>
      <c r="M153" s="1">
        <v>22</v>
      </c>
      <c r="N153" s="7">
        <f t="shared" ref="N153:N200" si="129">IF(M153="null", "null", (M153-$AS153)/($AT153-$AS153))</f>
        <v>-9.2307692307692313E-2</v>
      </c>
      <c r="O153" s="7">
        <f t="shared" ref="O153:O200" si="130">IF(M153="null","null",(M153-$AQ153)/$AR153)</f>
        <v>-2.0900497820932626</v>
      </c>
      <c r="P153" s="1" t="s">
        <v>38</v>
      </c>
      <c r="Q153" s="1" t="s">
        <v>38</v>
      </c>
      <c r="R153" s="1">
        <v>26</v>
      </c>
      <c r="S153" s="7">
        <f t="shared" ref="S153:S200" si="131">IF(R153="null", "null", (R153-$AS153)/($AT153-$AS153))</f>
        <v>-3.0769230769230771E-2</v>
      </c>
      <c r="T153" s="7">
        <f t="shared" ref="T153:T200" si="132">IF(R153="null","null",(R153-$AQ153)/$AR153)</f>
        <v>-1.7241616286632282</v>
      </c>
      <c r="U153" s="1" t="s">
        <v>38</v>
      </c>
      <c r="V153" s="1" t="s">
        <v>38</v>
      </c>
      <c r="W153" s="1">
        <v>48</v>
      </c>
      <c r="X153" s="7">
        <f t="shared" ref="X153:X200" si="133">IF(W153="null", "null", (W153-$AS153)/($AT153-$AS153))</f>
        <v>0.30769230769230771</v>
      </c>
      <c r="Y153" s="7">
        <f t="shared" ref="Y153:Y200" si="134">IF(W153="null","null",(W153-$AQ153)/$AR153)</f>
        <v>0.28822321520196126</v>
      </c>
      <c r="Z153" s="1" t="s">
        <v>38</v>
      </c>
      <c r="AA153" s="1" t="s">
        <v>38</v>
      </c>
      <c r="AB153" s="1">
        <v>46</v>
      </c>
      <c r="AC153" s="7">
        <f t="shared" ref="AC153:AC200" si="135">IF(AB153="null", "null", (AB153-$AS153)/($AT153-$AS153))</f>
        <v>0.27692307692307694</v>
      </c>
      <c r="AD153" s="7">
        <f t="shared" ref="AD153:AD200" si="136">IF(AB153="null","null",(AB153-$AQ153)/$AR153)</f>
        <v>0.10527913848694403</v>
      </c>
      <c r="AE153" s="1" t="s">
        <v>38</v>
      </c>
      <c r="AF153" s="1" t="s">
        <v>38</v>
      </c>
      <c r="AG153" s="1" t="s">
        <v>36</v>
      </c>
      <c r="AH153" s="7" t="str">
        <f t="shared" ref="AH153:AH200" si="137">IF(AG153="null", "null", (AG153-$AS153)/($AT153-$AS153))</f>
        <v>null</v>
      </c>
      <c r="AI153" s="7" t="str">
        <f t="shared" ref="AI153:AI200" si="138">IF(AG153="null","null",(AG153-$AQ153)/$AR153)</f>
        <v>null</v>
      </c>
      <c r="AJ153" s="1" t="s">
        <v>36</v>
      </c>
      <c r="AK153" s="1" t="s">
        <v>36</v>
      </c>
      <c r="AL153" s="7">
        <f t="shared" ref="AL153:AL200" si="139">MIN(N153,S153,X153,AH153,AC153)</f>
        <v>-9.2307692307692313E-2</v>
      </c>
      <c r="AM153" s="7">
        <f t="shared" ref="AM153:AM200" si="140">AVERAGE(N153,S153,X153,AH153,AC153)</f>
        <v>0.11538461538461539</v>
      </c>
      <c r="AN153" s="7">
        <f t="shared" ref="AN153:AN200" si="141">MAX(N153,S153,X153,AH153,AC153)</f>
        <v>0.30769230769230771</v>
      </c>
      <c r="AO153" s="7">
        <f t="shared" ref="AO153:AO200" si="142">AN153-AL153</f>
        <v>0.4</v>
      </c>
      <c r="AP153" s="1" t="s">
        <v>38</v>
      </c>
      <c r="AQ153" s="1">
        <v>44.849056603773583</v>
      </c>
      <c r="AR153" s="1">
        <v>10.932302569793052</v>
      </c>
      <c r="AS153" s="1">
        <v>28</v>
      </c>
      <c r="AT153" s="1">
        <v>93</v>
      </c>
      <c r="AU153" s="1">
        <v>37.5</v>
      </c>
      <c r="AV153" s="1">
        <v>49</v>
      </c>
      <c r="AW153" s="1">
        <v>45</v>
      </c>
      <c r="AX153" s="3">
        <f t="shared" si="77"/>
        <v>6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3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1</v>
      </c>
      <c r="CA153" s="1">
        <v>0</v>
      </c>
      <c r="CB153" s="1">
        <v>1</v>
      </c>
      <c r="CC153" s="3">
        <v>0</v>
      </c>
      <c r="CD153" s="1">
        <v>0</v>
      </c>
      <c r="CE153" s="1">
        <v>0</v>
      </c>
      <c r="CF153" s="1">
        <v>1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3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3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3">
        <v>0</v>
      </c>
      <c r="EH153" s="3">
        <v>0</v>
      </c>
      <c r="EI153" s="3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1</v>
      </c>
      <c r="ES153" s="1">
        <v>0</v>
      </c>
      <c r="ET153" s="1">
        <v>0</v>
      </c>
      <c r="EU153" s="1">
        <v>0</v>
      </c>
      <c r="EV153" s="1">
        <v>0</v>
      </c>
      <c r="EW153" s="1">
        <v>1</v>
      </c>
      <c r="EX153" s="1">
        <v>0</v>
      </c>
      <c r="EY153" s="1">
        <v>0</v>
      </c>
      <c r="EZ153" s="1">
        <v>0</v>
      </c>
      <c r="FA153" s="1">
        <v>1</v>
      </c>
      <c r="FB153" s="1">
        <v>0</v>
      </c>
      <c r="FC153" s="1">
        <v>0</v>
      </c>
      <c r="FD153" s="3">
        <v>0</v>
      </c>
      <c r="FE153" s="1">
        <v>0</v>
      </c>
      <c r="FF153" s="3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3">
        <v>0</v>
      </c>
    </row>
    <row r="154" spans="1:183" x14ac:dyDescent="0.25">
      <c r="A154" s="1">
        <v>144</v>
      </c>
      <c r="B154" s="2" t="s">
        <v>342</v>
      </c>
      <c r="C154" s="6" t="s">
        <v>324</v>
      </c>
      <c r="D154" s="1" t="s">
        <v>36</v>
      </c>
      <c r="E154" s="1">
        <v>75</v>
      </c>
      <c r="F154" s="7" t="s">
        <v>36</v>
      </c>
      <c r="G154" s="1">
        <v>2.21</v>
      </c>
      <c r="H154" s="1">
        <v>7.9</v>
      </c>
      <c r="I154" s="1">
        <v>376</v>
      </c>
      <c r="J154" s="1" t="s">
        <v>3</v>
      </c>
      <c r="K154" s="1" t="s">
        <v>147</v>
      </c>
      <c r="L154" s="1" t="s">
        <v>37</v>
      </c>
      <c r="M154" s="1">
        <v>57</v>
      </c>
      <c r="N154" s="7">
        <f t="shared" si="129"/>
        <v>0.70833333333333337</v>
      </c>
      <c r="O154" s="7">
        <f t="shared" si="130"/>
        <v>0.45400114937860697</v>
      </c>
      <c r="P154" s="1" t="s">
        <v>38</v>
      </c>
      <c r="Q154" s="1" t="s">
        <v>38</v>
      </c>
      <c r="R154" s="1" t="s">
        <v>36</v>
      </c>
      <c r="S154" s="7" t="str">
        <f t="shared" si="131"/>
        <v>null</v>
      </c>
      <c r="T154" s="7" t="str">
        <f t="shared" si="132"/>
        <v>null</v>
      </c>
      <c r="U154" s="1" t="s">
        <v>36</v>
      </c>
      <c r="V154" s="1" t="s">
        <v>36</v>
      </c>
      <c r="W154" s="1" t="s">
        <v>36</v>
      </c>
      <c r="X154" s="7" t="str">
        <f t="shared" si="133"/>
        <v>null</v>
      </c>
      <c r="Y154" s="7" t="str">
        <f t="shared" si="134"/>
        <v>null</v>
      </c>
      <c r="Z154" s="1" t="s">
        <v>36</v>
      </c>
      <c r="AA154" s="1" t="s">
        <v>36</v>
      </c>
      <c r="AB154" s="1">
        <v>49</v>
      </c>
      <c r="AC154" s="7">
        <f t="shared" si="135"/>
        <v>0.375</v>
      </c>
      <c r="AD154" s="7">
        <f t="shared" si="136"/>
        <v>-0.95998716318987798</v>
      </c>
      <c r="AE154" s="1" t="s">
        <v>38</v>
      </c>
      <c r="AF154" s="1" t="s">
        <v>38</v>
      </c>
      <c r="AG154" s="1" t="s">
        <v>36</v>
      </c>
      <c r="AH154" s="7" t="str">
        <f t="shared" si="137"/>
        <v>null</v>
      </c>
      <c r="AI154" s="7" t="str">
        <f t="shared" si="138"/>
        <v>null</v>
      </c>
      <c r="AJ154" s="1" t="s">
        <v>36</v>
      </c>
      <c r="AK154" s="1" t="s">
        <v>36</v>
      </c>
      <c r="AL154" s="7">
        <f t="shared" si="139"/>
        <v>0.375</v>
      </c>
      <c r="AM154" s="7">
        <f t="shared" si="140"/>
        <v>0.54166666666666674</v>
      </c>
      <c r="AN154" s="7">
        <f t="shared" si="141"/>
        <v>0.70833333333333337</v>
      </c>
      <c r="AO154" s="7">
        <f t="shared" si="142"/>
        <v>0.33333333333333337</v>
      </c>
      <c r="AP154" s="1" t="s">
        <v>39</v>
      </c>
      <c r="AQ154" s="12">
        <v>54.431372549019606</v>
      </c>
      <c r="AR154" s="12">
        <v>5.6577553922409303</v>
      </c>
      <c r="AS154" s="12">
        <v>40</v>
      </c>
      <c r="AT154" s="12">
        <v>64</v>
      </c>
      <c r="AU154" s="12">
        <v>50</v>
      </c>
      <c r="AV154" s="12">
        <v>59</v>
      </c>
      <c r="AW154" s="12">
        <v>54</v>
      </c>
      <c r="AX154" s="3">
        <f t="shared" si="77"/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3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3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3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3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3">
        <v>0</v>
      </c>
      <c r="EH154" s="3">
        <v>0</v>
      </c>
      <c r="EI154" s="3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3">
        <v>0</v>
      </c>
      <c r="FE154" s="1">
        <v>0</v>
      </c>
      <c r="FF154" s="3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3">
        <v>0</v>
      </c>
    </row>
    <row r="155" spans="1:183" x14ac:dyDescent="0.25">
      <c r="A155" s="1">
        <v>145</v>
      </c>
      <c r="B155" s="2" t="s">
        <v>343</v>
      </c>
      <c r="C155" s="6" t="s">
        <v>324</v>
      </c>
      <c r="D155" s="1">
        <v>90</v>
      </c>
      <c r="E155" s="1">
        <v>37</v>
      </c>
      <c r="F155" s="7">
        <f t="shared" si="128"/>
        <v>53</v>
      </c>
      <c r="G155" s="1">
        <v>2</v>
      </c>
      <c r="H155" s="1">
        <v>7.3</v>
      </c>
      <c r="I155" s="1">
        <v>6138</v>
      </c>
      <c r="J155" s="1" t="s">
        <v>3</v>
      </c>
      <c r="K155" s="1" t="s">
        <v>37</v>
      </c>
      <c r="L155" s="1" t="s">
        <v>147</v>
      </c>
      <c r="M155" s="1">
        <v>75</v>
      </c>
      <c r="N155" s="7">
        <f t="shared" si="129"/>
        <v>0.4838709677419355</v>
      </c>
      <c r="O155" s="7">
        <f t="shared" si="130"/>
        <v>-0.29221393676267626</v>
      </c>
      <c r="P155" s="1" t="s">
        <v>38</v>
      </c>
      <c r="Q155" s="1" t="s">
        <v>39</v>
      </c>
      <c r="R155" s="1">
        <v>67</v>
      </c>
      <c r="S155" s="7">
        <f t="shared" si="131"/>
        <v>0.35483870967741937</v>
      </c>
      <c r="T155" s="7">
        <f t="shared" si="132"/>
        <v>-0.90557388323482724</v>
      </c>
      <c r="U155" s="1" t="s">
        <v>38</v>
      </c>
      <c r="V155" s="1" t="s">
        <v>39</v>
      </c>
      <c r="W155" s="1">
        <v>72</v>
      </c>
      <c r="X155" s="7">
        <f t="shared" si="133"/>
        <v>0.43548387096774194</v>
      </c>
      <c r="Y155" s="7">
        <f t="shared" si="134"/>
        <v>-0.52222391668973289</v>
      </c>
      <c r="Z155" s="1" t="s">
        <v>38</v>
      </c>
      <c r="AA155" s="1" t="s">
        <v>39</v>
      </c>
      <c r="AB155" s="1">
        <v>78</v>
      </c>
      <c r="AC155" s="7">
        <f t="shared" si="135"/>
        <v>0.532258064516129</v>
      </c>
      <c r="AD155" s="7">
        <f t="shared" si="136"/>
        <v>-6.2203956835619606E-2</v>
      </c>
      <c r="AE155" s="1" t="s">
        <v>38</v>
      </c>
      <c r="AF155" s="1" t="s">
        <v>38</v>
      </c>
      <c r="AG155" s="1" t="s">
        <v>36</v>
      </c>
      <c r="AH155" s="7" t="str">
        <f t="shared" si="137"/>
        <v>null</v>
      </c>
      <c r="AI155" s="7" t="str">
        <f t="shared" si="138"/>
        <v>null</v>
      </c>
      <c r="AJ155" s="1" t="s">
        <v>36</v>
      </c>
      <c r="AK155" s="1" t="s">
        <v>36</v>
      </c>
      <c r="AL155" s="7">
        <f t="shared" si="139"/>
        <v>0.35483870967741937</v>
      </c>
      <c r="AM155" s="7">
        <f t="shared" si="140"/>
        <v>0.45161290322580644</v>
      </c>
      <c r="AN155" s="7">
        <f t="shared" si="141"/>
        <v>0.532258064516129</v>
      </c>
      <c r="AO155" s="7">
        <f t="shared" si="142"/>
        <v>0.17741935483870963</v>
      </c>
      <c r="AP155" s="1" t="s">
        <v>38</v>
      </c>
      <c r="AQ155" s="1">
        <v>78.811320754716988</v>
      </c>
      <c r="AR155" s="1">
        <v>13.042912316028174</v>
      </c>
      <c r="AS155" s="1">
        <v>45</v>
      </c>
      <c r="AT155" s="1">
        <v>107</v>
      </c>
      <c r="AU155" s="1">
        <v>72</v>
      </c>
      <c r="AV155" s="1">
        <v>88.5</v>
      </c>
      <c r="AW155" s="1">
        <v>78</v>
      </c>
      <c r="AX155" s="3">
        <f t="shared" si="77"/>
        <v>7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3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3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3">
        <v>0</v>
      </c>
      <c r="CO155" s="1">
        <v>0</v>
      </c>
      <c r="CP155" s="1">
        <v>1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3">
        <v>0</v>
      </c>
      <c r="DT155" s="1">
        <v>0</v>
      </c>
      <c r="DU155" s="1">
        <v>0</v>
      </c>
      <c r="DV155" s="1">
        <v>1</v>
      </c>
      <c r="DW155" s="1">
        <v>0</v>
      </c>
      <c r="DX155" s="1">
        <v>1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3">
        <v>0</v>
      </c>
      <c r="EH155" s="3">
        <v>0</v>
      </c>
      <c r="EI155" s="3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1</v>
      </c>
      <c r="ES155" s="1">
        <v>0</v>
      </c>
      <c r="ET155" s="1">
        <v>0</v>
      </c>
      <c r="EU155" s="1">
        <v>0</v>
      </c>
      <c r="EV155" s="1">
        <v>0</v>
      </c>
      <c r="EW155" s="1">
        <v>1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3">
        <v>0</v>
      </c>
      <c r="FE155" s="1">
        <v>0</v>
      </c>
      <c r="FF155" s="3">
        <v>0</v>
      </c>
      <c r="FG155" s="1">
        <v>1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1</v>
      </c>
      <c r="FX155" s="1">
        <v>0</v>
      </c>
      <c r="FY155" s="1">
        <v>0</v>
      </c>
      <c r="FZ155" s="1">
        <v>0</v>
      </c>
      <c r="GA155" s="3">
        <v>0</v>
      </c>
    </row>
    <row r="156" spans="1:183" x14ac:dyDescent="0.25">
      <c r="A156" s="1">
        <v>146</v>
      </c>
      <c r="B156" s="2" t="s">
        <v>350</v>
      </c>
      <c r="C156" s="6" t="s">
        <v>324</v>
      </c>
      <c r="D156" s="1">
        <v>120</v>
      </c>
      <c r="E156" s="1">
        <v>52</v>
      </c>
      <c r="F156" s="7">
        <f t="shared" si="128"/>
        <v>68</v>
      </c>
      <c r="G156" s="1">
        <v>2.59</v>
      </c>
      <c r="H156" s="1">
        <v>7.2</v>
      </c>
      <c r="I156" s="1">
        <v>621</v>
      </c>
      <c r="J156" s="1" t="s">
        <v>3</v>
      </c>
      <c r="K156" s="1" t="s">
        <v>36</v>
      </c>
      <c r="L156" s="1" t="s">
        <v>37</v>
      </c>
      <c r="M156" s="1" t="s">
        <v>36</v>
      </c>
      <c r="N156" s="7" t="str">
        <f t="shared" si="129"/>
        <v>null</v>
      </c>
      <c r="O156" s="7" t="str">
        <f t="shared" si="130"/>
        <v>null</v>
      </c>
      <c r="P156" s="1" t="s">
        <v>38</v>
      </c>
      <c r="Q156" s="1" t="s">
        <v>39</v>
      </c>
      <c r="R156" s="1" t="s">
        <v>36</v>
      </c>
      <c r="S156" s="7" t="str">
        <f t="shared" si="131"/>
        <v>null</v>
      </c>
      <c r="T156" s="7" t="str">
        <f t="shared" si="132"/>
        <v>null</v>
      </c>
      <c r="U156" s="1" t="s">
        <v>38</v>
      </c>
      <c r="V156" s="1" t="s">
        <v>39</v>
      </c>
      <c r="W156" s="1" t="s">
        <v>36</v>
      </c>
      <c r="X156" s="7" t="str">
        <f t="shared" si="133"/>
        <v>null</v>
      </c>
      <c r="Y156" s="7" t="str">
        <f t="shared" si="134"/>
        <v>null</v>
      </c>
      <c r="Z156" s="1" t="s">
        <v>38</v>
      </c>
      <c r="AA156" s="1" t="s">
        <v>38</v>
      </c>
      <c r="AB156" s="1" t="s">
        <v>36</v>
      </c>
      <c r="AC156" s="7" t="str">
        <f t="shared" si="135"/>
        <v>null</v>
      </c>
      <c r="AD156" s="7" t="str">
        <f t="shared" si="136"/>
        <v>null</v>
      </c>
      <c r="AE156" s="1" t="s">
        <v>38</v>
      </c>
      <c r="AF156" s="1" t="s">
        <v>38</v>
      </c>
      <c r="AG156" s="1" t="s">
        <v>36</v>
      </c>
      <c r="AH156" s="7" t="str">
        <f t="shared" si="137"/>
        <v>null</v>
      </c>
      <c r="AI156" s="7" t="str">
        <f t="shared" si="138"/>
        <v>null</v>
      </c>
      <c r="AJ156" s="1" t="s">
        <v>36</v>
      </c>
      <c r="AK156" s="1" t="s">
        <v>36</v>
      </c>
      <c r="AL156" s="7" t="s">
        <v>36</v>
      </c>
      <c r="AM156" s="7" t="s">
        <v>36</v>
      </c>
      <c r="AN156" s="7" t="s">
        <v>36</v>
      </c>
      <c r="AO156" s="7" t="s">
        <v>36</v>
      </c>
      <c r="AP156" s="1" t="s">
        <v>38</v>
      </c>
      <c r="AQ156" s="1" t="s">
        <v>36</v>
      </c>
      <c r="AR156" s="1" t="s">
        <v>36</v>
      </c>
      <c r="AS156" s="1" t="s">
        <v>36</v>
      </c>
      <c r="AT156" s="1" t="s">
        <v>36</v>
      </c>
      <c r="AU156" s="1" t="s">
        <v>36</v>
      </c>
      <c r="AV156" s="1" t="s">
        <v>36</v>
      </c>
      <c r="AW156" s="1" t="s">
        <v>36</v>
      </c>
      <c r="AX156" s="3">
        <f t="shared" si="77"/>
        <v>9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3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1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3">
        <v>0</v>
      </c>
      <c r="CD156" s="1">
        <v>0</v>
      </c>
      <c r="CE156" s="1">
        <v>0</v>
      </c>
      <c r="CF156" s="1">
        <v>1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3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1</v>
      </c>
      <c r="DO156" s="1">
        <v>0</v>
      </c>
      <c r="DP156" s="1">
        <v>0</v>
      </c>
      <c r="DQ156" s="1">
        <v>0</v>
      </c>
      <c r="DR156" s="1">
        <v>0</v>
      </c>
      <c r="DS156" s="3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1</v>
      </c>
      <c r="EF156" s="1">
        <v>0</v>
      </c>
      <c r="EG156" s="3">
        <v>0</v>
      </c>
      <c r="EH156" s="3">
        <v>0</v>
      </c>
      <c r="EI156" s="3">
        <v>1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1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3">
        <v>0</v>
      </c>
      <c r="FE156" s="1">
        <v>0</v>
      </c>
      <c r="FF156" s="3">
        <v>0</v>
      </c>
      <c r="FG156" s="1">
        <v>0</v>
      </c>
      <c r="FH156" s="1">
        <v>0</v>
      </c>
      <c r="FI156" s="1">
        <v>0</v>
      </c>
      <c r="FJ156" s="1">
        <v>1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1</v>
      </c>
      <c r="FV156" s="1">
        <v>0</v>
      </c>
      <c r="FW156" s="1">
        <v>0</v>
      </c>
      <c r="FX156" s="1">
        <v>0</v>
      </c>
      <c r="FY156" s="1">
        <v>0</v>
      </c>
      <c r="FZ156" s="1">
        <v>1</v>
      </c>
      <c r="GA156" s="3">
        <v>0</v>
      </c>
    </row>
    <row r="157" spans="1:183" x14ac:dyDescent="0.25">
      <c r="A157" s="1">
        <v>147</v>
      </c>
      <c r="B157" s="2" t="s">
        <v>351</v>
      </c>
      <c r="C157" s="6" t="s">
        <v>324</v>
      </c>
      <c r="D157" s="1">
        <v>120</v>
      </c>
      <c r="E157" s="1">
        <v>90</v>
      </c>
      <c r="F157" s="7">
        <f t="shared" si="128"/>
        <v>30</v>
      </c>
      <c r="G157" s="1">
        <v>2.4</v>
      </c>
      <c r="H157" s="1">
        <v>7.4</v>
      </c>
      <c r="I157" s="1">
        <v>3674</v>
      </c>
      <c r="J157" s="1" t="s">
        <v>3</v>
      </c>
      <c r="K157" s="1" t="s">
        <v>37</v>
      </c>
      <c r="L157" s="1" t="s">
        <v>41</v>
      </c>
      <c r="M157" s="1">
        <v>61</v>
      </c>
      <c r="N157" s="7">
        <f t="shared" si="129"/>
        <v>0.59756097560975607</v>
      </c>
      <c r="O157" s="7">
        <f t="shared" si="130"/>
        <v>0.20056088392507546</v>
      </c>
      <c r="P157" s="1" t="s">
        <v>38</v>
      </c>
      <c r="Q157" s="1" t="s">
        <v>38</v>
      </c>
      <c r="R157" s="1">
        <v>73</v>
      </c>
      <c r="S157" s="7">
        <f t="shared" si="131"/>
        <v>0.74390243902439024</v>
      </c>
      <c r="T157" s="7">
        <f t="shared" si="132"/>
        <v>0.77953852997293482</v>
      </c>
      <c r="U157" s="1" t="s">
        <v>38</v>
      </c>
      <c r="V157" s="1" t="s">
        <v>38</v>
      </c>
      <c r="W157" s="1">
        <v>52</v>
      </c>
      <c r="X157" s="7">
        <f t="shared" si="133"/>
        <v>0.48780487804878048</v>
      </c>
      <c r="Y157" s="7">
        <f t="shared" si="134"/>
        <v>-0.23367235061081909</v>
      </c>
      <c r="Z157" s="1" t="s">
        <v>38</v>
      </c>
      <c r="AA157" s="1" t="s">
        <v>38</v>
      </c>
      <c r="AB157" s="1" t="s">
        <v>36</v>
      </c>
      <c r="AC157" s="7" t="str">
        <f t="shared" si="135"/>
        <v>null</v>
      </c>
      <c r="AD157" s="7" t="str">
        <f t="shared" si="136"/>
        <v>null</v>
      </c>
      <c r="AE157" s="1" t="s">
        <v>36</v>
      </c>
      <c r="AF157" s="1" t="s">
        <v>36</v>
      </c>
      <c r="AG157" s="1" t="s">
        <v>36</v>
      </c>
      <c r="AH157" s="7" t="str">
        <f t="shared" si="137"/>
        <v>null</v>
      </c>
      <c r="AI157" s="7" t="str">
        <f t="shared" si="138"/>
        <v>null</v>
      </c>
      <c r="AJ157" s="1" t="s">
        <v>36</v>
      </c>
      <c r="AK157" s="1" t="s">
        <v>36</v>
      </c>
      <c r="AL157" s="7">
        <f t="shared" si="139"/>
        <v>0.48780487804878048</v>
      </c>
      <c r="AM157" s="7">
        <f t="shared" si="140"/>
        <v>0.6097560975609756</v>
      </c>
      <c r="AN157" s="7">
        <f t="shared" si="141"/>
        <v>0.74390243902439024</v>
      </c>
      <c r="AO157" s="7">
        <f t="shared" si="142"/>
        <v>0.25609756097560976</v>
      </c>
      <c r="AP157" s="1" t="s">
        <v>39</v>
      </c>
      <c r="AQ157" s="1">
        <v>56.843137254901961</v>
      </c>
      <c r="AR157" s="1">
        <v>20.726188794874574</v>
      </c>
      <c r="AS157" s="1">
        <v>12</v>
      </c>
      <c r="AT157" s="1">
        <v>94</v>
      </c>
      <c r="AU157" s="1">
        <v>44</v>
      </c>
      <c r="AV157" s="1">
        <v>69</v>
      </c>
      <c r="AW157" s="1">
        <v>61</v>
      </c>
      <c r="AX157" s="3">
        <f t="shared" si="77"/>
        <v>6</v>
      </c>
      <c r="AY157" s="1">
        <v>0</v>
      </c>
      <c r="AZ157" s="1">
        <v>1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3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3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3">
        <v>0</v>
      </c>
      <c r="CO157" s="1">
        <v>0</v>
      </c>
      <c r="CP157" s="1">
        <v>0</v>
      </c>
      <c r="CQ157" s="1">
        <v>0</v>
      </c>
      <c r="CR157" s="1">
        <v>1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3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1</v>
      </c>
      <c r="EC157" s="1">
        <v>0</v>
      </c>
      <c r="ED157" s="1">
        <v>0</v>
      </c>
      <c r="EE157" s="1">
        <v>0</v>
      </c>
      <c r="EF157" s="1">
        <v>0</v>
      </c>
      <c r="EG157" s="3">
        <v>0</v>
      </c>
      <c r="EH157" s="3">
        <v>0</v>
      </c>
      <c r="EI157" s="3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1</v>
      </c>
      <c r="ES157" s="1">
        <v>0</v>
      </c>
      <c r="ET157" s="1">
        <v>0</v>
      </c>
      <c r="EU157" s="1">
        <v>0</v>
      </c>
      <c r="EV157" s="1">
        <v>0</v>
      </c>
      <c r="EW157" s="1">
        <v>1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3">
        <v>0</v>
      </c>
      <c r="FE157" s="1">
        <v>0</v>
      </c>
      <c r="FF157" s="3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3">
        <v>0</v>
      </c>
    </row>
    <row r="158" spans="1:183" x14ac:dyDescent="0.25">
      <c r="A158" s="1">
        <v>148</v>
      </c>
      <c r="B158" s="2" t="s">
        <v>352</v>
      </c>
      <c r="C158" s="6" t="s">
        <v>324</v>
      </c>
      <c r="D158" s="1">
        <v>120</v>
      </c>
      <c r="E158" s="1">
        <v>120</v>
      </c>
      <c r="F158" s="7">
        <f t="shared" si="128"/>
        <v>0</v>
      </c>
      <c r="G158" s="1">
        <v>3.79</v>
      </c>
      <c r="H158" s="1">
        <v>8</v>
      </c>
      <c r="I158" s="1">
        <v>36</v>
      </c>
      <c r="J158" s="1" t="s">
        <v>0</v>
      </c>
      <c r="K158" s="1" t="s">
        <v>147</v>
      </c>
      <c r="L158" s="1" t="s">
        <v>41</v>
      </c>
      <c r="M158" s="1">
        <v>31</v>
      </c>
      <c r="N158" s="7">
        <f t="shared" si="129"/>
        <v>-2.7397260273972601E-2</v>
      </c>
      <c r="O158" s="7">
        <f t="shared" si="130"/>
        <v>-2.340441289849001</v>
      </c>
      <c r="P158" s="1" t="s">
        <v>38</v>
      </c>
      <c r="Q158" s="1" t="s">
        <v>38</v>
      </c>
      <c r="R158" s="1">
        <v>85</v>
      </c>
      <c r="S158" s="7">
        <f t="shared" si="131"/>
        <v>0.71232876712328763</v>
      </c>
      <c r="T158" s="7">
        <f t="shared" si="132"/>
        <v>1.0663109893498095</v>
      </c>
      <c r="U158" s="1" t="s">
        <v>38</v>
      </c>
      <c r="V158" s="1" t="s">
        <v>38</v>
      </c>
      <c r="W158" s="1">
        <v>73</v>
      </c>
      <c r="X158" s="7">
        <f t="shared" si="133"/>
        <v>0.54794520547945202</v>
      </c>
      <c r="Y158" s="7">
        <f t="shared" si="134"/>
        <v>0.30925492730562937</v>
      </c>
      <c r="Z158" s="1" t="s">
        <v>38</v>
      </c>
      <c r="AA158" s="1" t="s">
        <v>38</v>
      </c>
      <c r="AB158" s="1">
        <v>46</v>
      </c>
      <c r="AC158" s="7">
        <f t="shared" si="135"/>
        <v>0.17808219178082191</v>
      </c>
      <c r="AD158" s="7">
        <f t="shared" si="136"/>
        <v>-1.3941212122937758</v>
      </c>
      <c r="AE158" s="1" t="s">
        <v>38</v>
      </c>
      <c r="AF158" s="1" t="s">
        <v>38</v>
      </c>
      <c r="AG158" s="1" t="s">
        <v>36</v>
      </c>
      <c r="AH158" s="7" t="str">
        <f t="shared" si="137"/>
        <v>null</v>
      </c>
      <c r="AI158" s="7" t="str">
        <f t="shared" si="138"/>
        <v>null</v>
      </c>
      <c r="AJ158" s="1" t="s">
        <v>36</v>
      </c>
      <c r="AK158" s="1" t="s">
        <v>36</v>
      </c>
      <c r="AL158" s="7">
        <f t="shared" si="139"/>
        <v>-2.7397260273972601E-2</v>
      </c>
      <c r="AM158" s="7">
        <f t="shared" si="140"/>
        <v>0.35273972602739728</v>
      </c>
      <c r="AN158" s="7">
        <f t="shared" si="141"/>
        <v>0.71232876712328763</v>
      </c>
      <c r="AO158" s="7">
        <f t="shared" si="142"/>
        <v>0.73972602739726023</v>
      </c>
      <c r="AP158" s="1" t="s">
        <v>38</v>
      </c>
      <c r="AQ158" s="1">
        <v>68.098039215686271</v>
      </c>
      <c r="AR158" s="1">
        <v>15.850873669247109</v>
      </c>
      <c r="AS158" s="1">
        <v>33</v>
      </c>
      <c r="AT158" s="1">
        <v>106</v>
      </c>
      <c r="AU158" s="1">
        <v>54</v>
      </c>
      <c r="AV158" s="1">
        <v>79</v>
      </c>
      <c r="AW158" s="1">
        <v>68</v>
      </c>
      <c r="AX158" s="3">
        <f t="shared" si="77"/>
        <v>6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3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1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3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3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1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3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3">
        <v>0</v>
      </c>
      <c r="EH158" s="3">
        <v>0</v>
      </c>
      <c r="EI158" s="3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1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3">
        <v>0</v>
      </c>
      <c r="FE158" s="1">
        <v>0</v>
      </c>
      <c r="FF158" s="3">
        <v>0</v>
      </c>
      <c r="FG158" s="1">
        <v>1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1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1</v>
      </c>
      <c r="FZ158" s="1">
        <v>0</v>
      </c>
      <c r="GA158" s="3">
        <v>0</v>
      </c>
    </row>
    <row r="159" spans="1:183" x14ac:dyDescent="0.25">
      <c r="A159" s="1">
        <v>149</v>
      </c>
      <c r="B159" s="2" t="s">
        <v>353</v>
      </c>
      <c r="C159" s="6" t="s">
        <v>324</v>
      </c>
      <c r="D159" s="1">
        <v>260</v>
      </c>
      <c r="E159" s="1">
        <v>180</v>
      </c>
      <c r="F159" s="7">
        <f t="shared" si="128"/>
        <v>80</v>
      </c>
      <c r="G159" s="1">
        <v>2.1</v>
      </c>
      <c r="H159" s="1">
        <v>7.7</v>
      </c>
      <c r="I159" s="1">
        <v>4607</v>
      </c>
      <c r="J159" s="1" t="s">
        <v>3</v>
      </c>
      <c r="K159" s="1" t="s">
        <v>40</v>
      </c>
      <c r="L159" s="1" t="s">
        <v>41</v>
      </c>
      <c r="M159" s="1" t="s">
        <v>36</v>
      </c>
      <c r="N159" s="7" t="str">
        <f t="shared" si="129"/>
        <v>null</v>
      </c>
      <c r="O159" s="7" t="str">
        <f t="shared" si="130"/>
        <v>null</v>
      </c>
      <c r="P159" s="1" t="s">
        <v>36</v>
      </c>
      <c r="Q159" s="1" t="s">
        <v>36</v>
      </c>
      <c r="R159" s="1" t="s">
        <v>36</v>
      </c>
      <c r="S159" s="7" t="str">
        <f t="shared" si="131"/>
        <v>null</v>
      </c>
      <c r="T159" s="7" t="str">
        <f t="shared" si="132"/>
        <v>null</v>
      </c>
      <c r="U159" s="1" t="s">
        <v>39</v>
      </c>
      <c r="V159" s="1" t="s">
        <v>39</v>
      </c>
      <c r="W159" s="1" t="s">
        <v>36</v>
      </c>
      <c r="X159" s="7" t="str">
        <f t="shared" si="133"/>
        <v>null</v>
      </c>
      <c r="Y159" s="7" t="str">
        <f t="shared" si="134"/>
        <v>null</v>
      </c>
      <c r="Z159" s="1" t="s">
        <v>39</v>
      </c>
      <c r="AA159" s="1" t="s">
        <v>38</v>
      </c>
      <c r="AB159" s="1" t="s">
        <v>36</v>
      </c>
      <c r="AC159" s="7" t="str">
        <f t="shared" si="135"/>
        <v>null</v>
      </c>
      <c r="AD159" s="7" t="str">
        <f t="shared" si="136"/>
        <v>null</v>
      </c>
      <c r="AE159" s="1" t="s">
        <v>36</v>
      </c>
      <c r="AF159" s="1" t="s">
        <v>36</v>
      </c>
      <c r="AG159" s="1" t="s">
        <v>36</v>
      </c>
      <c r="AH159" s="7" t="str">
        <f t="shared" si="137"/>
        <v>null</v>
      </c>
      <c r="AI159" s="7" t="str">
        <f t="shared" si="138"/>
        <v>null</v>
      </c>
      <c r="AJ159" s="1" t="s">
        <v>36</v>
      </c>
      <c r="AK159" s="1" t="s">
        <v>36</v>
      </c>
      <c r="AL159" s="7" t="s">
        <v>36</v>
      </c>
      <c r="AM159" s="7" t="s">
        <v>36</v>
      </c>
      <c r="AN159" s="7" t="s">
        <v>36</v>
      </c>
      <c r="AO159" s="7" t="s">
        <v>36</v>
      </c>
      <c r="AP159" s="1" t="s">
        <v>39</v>
      </c>
      <c r="AQ159" s="1" t="s">
        <v>36</v>
      </c>
      <c r="AR159" s="1" t="s">
        <v>36</v>
      </c>
      <c r="AS159" s="1" t="s">
        <v>36</v>
      </c>
      <c r="AT159" s="1" t="s">
        <v>36</v>
      </c>
      <c r="AU159" s="1" t="s">
        <v>36</v>
      </c>
      <c r="AV159" s="1" t="s">
        <v>36</v>
      </c>
      <c r="AW159" s="1" t="s">
        <v>36</v>
      </c>
      <c r="AX159" s="3">
        <f t="shared" si="77"/>
        <v>2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1</v>
      </c>
      <c r="BE159" s="1">
        <v>0</v>
      </c>
      <c r="BF159" s="3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3">
        <v>0</v>
      </c>
      <c r="CD159" s="1">
        <v>0</v>
      </c>
      <c r="CE159" s="1">
        <v>0</v>
      </c>
      <c r="CF159" s="1">
        <v>1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3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3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3">
        <v>0</v>
      </c>
      <c r="EH159" s="3">
        <v>0</v>
      </c>
      <c r="EI159" s="3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3">
        <v>0</v>
      </c>
      <c r="FE159" s="1">
        <v>0</v>
      </c>
      <c r="FF159" s="3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3">
        <v>0</v>
      </c>
    </row>
    <row r="160" spans="1:183" x14ac:dyDescent="0.25">
      <c r="A160" s="1">
        <v>150</v>
      </c>
      <c r="B160" s="2" t="s">
        <v>358</v>
      </c>
      <c r="C160" s="6" t="s">
        <v>324</v>
      </c>
      <c r="D160" s="1">
        <v>13</v>
      </c>
      <c r="E160" s="1">
        <v>12</v>
      </c>
      <c r="F160" s="7">
        <f t="shared" si="128"/>
        <v>1</v>
      </c>
      <c r="G160" s="1">
        <v>1.33</v>
      </c>
      <c r="H160" s="1">
        <v>7.7</v>
      </c>
      <c r="I160" s="1">
        <v>7218</v>
      </c>
      <c r="J160" s="1" t="s">
        <v>0</v>
      </c>
      <c r="K160" s="1" t="s">
        <v>36</v>
      </c>
      <c r="L160" s="1" t="s">
        <v>36</v>
      </c>
      <c r="M160" s="1" t="s">
        <v>36</v>
      </c>
      <c r="N160" s="7" t="str">
        <f t="shared" si="129"/>
        <v>null</v>
      </c>
      <c r="O160" s="7" t="str">
        <f t="shared" si="130"/>
        <v>null</v>
      </c>
      <c r="P160" s="1" t="s">
        <v>39</v>
      </c>
      <c r="Q160" s="1" t="s">
        <v>38</v>
      </c>
      <c r="R160" s="1" t="s">
        <v>36</v>
      </c>
      <c r="S160" s="7" t="str">
        <f t="shared" si="131"/>
        <v>null</v>
      </c>
      <c r="T160" s="7" t="str">
        <f t="shared" si="132"/>
        <v>null</v>
      </c>
      <c r="U160" s="1" t="s">
        <v>39</v>
      </c>
      <c r="V160" s="1" t="s">
        <v>38</v>
      </c>
      <c r="W160" s="1" t="s">
        <v>36</v>
      </c>
      <c r="X160" s="7" t="str">
        <f t="shared" si="133"/>
        <v>null</v>
      </c>
      <c r="Y160" s="7" t="str">
        <f t="shared" si="134"/>
        <v>null</v>
      </c>
      <c r="Z160" s="1" t="s">
        <v>38</v>
      </c>
      <c r="AA160" s="1" t="s">
        <v>38</v>
      </c>
      <c r="AB160" s="1" t="s">
        <v>36</v>
      </c>
      <c r="AC160" s="7" t="str">
        <f t="shared" si="135"/>
        <v>null</v>
      </c>
      <c r="AD160" s="7" t="str">
        <f t="shared" si="136"/>
        <v>null</v>
      </c>
      <c r="AE160" s="1" t="s">
        <v>38</v>
      </c>
      <c r="AF160" s="1" t="s">
        <v>38</v>
      </c>
      <c r="AG160" s="1" t="s">
        <v>36</v>
      </c>
      <c r="AH160" s="7" t="str">
        <f t="shared" si="137"/>
        <v>null</v>
      </c>
      <c r="AI160" s="7" t="str">
        <f t="shared" si="138"/>
        <v>null</v>
      </c>
      <c r="AJ160" s="1" t="s">
        <v>36</v>
      </c>
      <c r="AK160" s="1" t="s">
        <v>36</v>
      </c>
      <c r="AL160" s="7" t="s">
        <v>36</v>
      </c>
      <c r="AM160" s="7" t="s">
        <v>36</v>
      </c>
      <c r="AN160" s="7" t="s">
        <v>36</v>
      </c>
      <c r="AO160" s="7" t="s">
        <v>36</v>
      </c>
      <c r="AP160" s="1" t="s">
        <v>38</v>
      </c>
      <c r="AQ160" s="1" t="s">
        <v>36</v>
      </c>
      <c r="AR160" s="1" t="s">
        <v>36</v>
      </c>
      <c r="AS160" s="1" t="s">
        <v>36</v>
      </c>
      <c r="AT160" s="1" t="s">
        <v>36</v>
      </c>
      <c r="AU160" s="1" t="s">
        <v>36</v>
      </c>
      <c r="AV160" s="1" t="s">
        <v>36</v>
      </c>
      <c r="AW160" s="1" t="s">
        <v>36</v>
      </c>
      <c r="AX160" s="3">
        <f t="shared" si="77"/>
        <v>4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3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1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3">
        <v>0</v>
      </c>
      <c r="CD160" s="1">
        <v>0</v>
      </c>
      <c r="CE160" s="1">
        <v>1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3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3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3">
        <v>0</v>
      </c>
      <c r="EH160" s="3">
        <v>0</v>
      </c>
      <c r="EI160" s="3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3">
        <v>1</v>
      </c>
      <c r="FE160" s="1">
        <v>1</v>
      </c>
      <c r="FF160" s="3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3">
        <v>0</v>
      </c>
    </row>
    <row r="161" spans="1:183" x14ac:dyDescent="0.25">
      <c r="A161" s="1">
        <v>151</v>
      </c>
      <c r="B161" s="2" t="s">
        <v>361</v>
      </c>
      <c r="C161" s="6" t="s">
        <v>324</v>
      </c>
      <c r="D161" s="1" t="s">
        <v>36</v>
      </c>
      <c r="E161" s="1">
        <v>60</v>
      </c>
      <c r="F161" s="7" t="s">
        <v>36</v>
      </c>
      <c r="G161" s="1">
        <v>2.5</v>
      </c>
      <c r="H161" s="1">
        <v>7.8</v>
      </c>
      <c r="I161" s="1">
        <v>3157</v>
      </c>
      <c r="J161" s="1" t="s">
        <v>0</v>
      </c>
      <c r="K161" s="1" t="s">
        <v>36</v>
      </c>
      <c r="L161" s="1" t="s">
        <v>36</v>
      </c>
      <c r="M161" s="1" t="s">
        <v>36</v>
      </c>
      <c r="N161" s="7" t="str">
        <f t="shared" si="129"/>
        <v>null</v>
      </c>
      <c r="O161" s="7" t="str">
        <f t="shared" si="130"/>
        <v>null</v>
      </c>
      <c r="P161" s="1" t="s">
        <v>36</v>
      </c>
      <c r="Q161" s="1" t="s">
        <v>36</v>
      </c>
      <c r="R161" s="1" t="s">
        <v>36</v>
      </c>
      <c r="S161" s="7" t="str">
        <f t="shared" si="131"/>
        <v>null</v>
      </c>
      <c r="T161" s="7" t="str">
        <f t="shared" si="132"/>
        <v>null</v>
      </c>
      <c r="U161" s="1" t="s">
        <v>39</v>
      </c>
      <c r="V161" s="1" t="s">
        <v>39</v>
      </c>
      <c r="W161" s="1" t="s">
        <v>36</v>
      </c>
      <c r="X161" s="7" t="str">
        <f t="shared" si="133"/>
        <v>null</v>
      </c>
      <c r="Y161" s="7" t="str">
        <f t="shared" si="134"/>
        <v>null</v>
      </c>
      <c r="Z161" s="1" t="s">
        <v>36</v>
      </c>
      <c r="AA161" s="1" t="s">
        <v>36</v>
      </c>
      <c r="AB161" s="1" t="s">
        <v>36</v>
      </c>
      <c r="AC161" s="7" t="str">
        <f t="shared" si="135"/>
        <v>null</v>
      </c>
      <c r="AD161" s="7" t="str">
        <f t="shared" si="136"/>
        <v>null</v>
      </c>
      <c r="AE161" s="1" t="s">
        <v>36</v>
      </c>
      <c r="AF161" s="1" t="s">
        <v>36</v>
      </c>
      <c r="AG161" s="1" t="s">
        <v>36</v>
      </c>
      <c r="AH161" s="7" t="str">
        <f t="shared" si="137"/>
        <v>null</v>
      </c>
      <c r="AI161" s="7" t="str">
        <f t="shared" si="138"/>
        <v>null</v>
      </c>
      <c r="AJ161" s="1" t="s">
        <v>36</v>
      </c>
      <c r="AK161" s="1" t="s">
        <v>36</v>
      </c>
      <c r="AL161" s="7" t="s">
        <v>36</v>
      </c>
      <c r="AM161" s="7" t="s">
        <v>36</v>
      </c>
      <c r="AN161" s="7" t="s">
        <v>36</v>
      </c>
      <c r="AO161" s="7" t="s">
        <v>36</v>
      </c>
      <c r="AP161" s="1" t="s">
        <v>39</v>
      </c>
      <c r="AQ161" s="1" t="s">
        <v>36</v>
      </c>
      <c r="AR161" s="1" t="s">
        <v>36</v>
      </c>
      <c r="AS161" s="1" t="s">
        <v>36</v>
      </c>
      <c r="AT161" s="1" t="s">
        <v>36</v>
      </c>
      <c r="AU161" s="1" t="s">
        <v>36</v>
      </c>
      <c r="AV161" s="1" t="s">
        <v>36</v>
      </c>
      <c r="AW161" s="1" t="s">
        <v>36</v>
      </c>
      <c r="AX161" s="3">
        <f t="shared" si="77"/>
        <v>5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3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1</v>
      </c>
      <c r="BW161" s="1">
        <v>0</v>
      </c>
      <c r="BX161" s="1">
        <v>0</v>
      </c>
      <c r="BY161" s="1">
        <v>0</v>
      </c>
      <c r="BZ161" s="1">
        <v>1</v>
      </c>
      <c r="CA161" s="1">
        <v>0</v>
      </c>
      <c r="CB161" s="1">
        <v>0</v>
      </c>
      <c r="CC161" s="3">
        <v>0</v>
      </c>
      <c r="CD161" s="1">
        <v>0</v>
      </c>
      <c r="CE161" s="1">
        <v>1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3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1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3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3">
        <v>0</v>
      </c>
      <c r="EH161" s="3">
        <v>0</v>
      </c>
      <c r="EI161" s="3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3">
        <v>0</v>
      </c>
      <c r="FE161" s="1">
        <v>0</v>
      </c>
      <c r="FF161" s="3">
        <v>0</v>
      </c>
      <c r="FG161" s="1">
        <v>1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3">
        <v>0</v>
      </c>
    </row>
    <row r="162" spans="1:183" x14ac:dyDescent="0.25">
      <c r="A162" s="1">
        <v>152</v>
      </c>
      <c r="B162" s="2" t="s">
        <v>362</v>
      </c>
      <c r="C162" s="6" t="s">
        <v>324</v>
      </c>
      <c r="D162" s="1">
        <v>85</v>
      </c>
      <c r="E162" s="1">
        <v>45</v>
      </c>
      <c r="F162" s="7">
        <f t="shared" si="128"/>
        <v>40</v>
      </c>
      <c r="G162" s="1">
        <v>3.4</v>
      </c>
      <c r="H162" s="1">
        <v>7.9</v>
      </c>
      <c r="I162" s="1">
        <v>67</v>
      </c>
      <c r="J162" s="1" t="s">
        <v>3</v>
      </c>
      <c r="K162" s="1" t="s">
        <v>40</v>
      </c>
      <c r="L162" s="1" t="s">
        <v>41</v>
      </c>
      <c r="M162" s="1" t="s">
        <v>36</v>
      </c>
      <c r="N162" s="7" t="str">
        <f t="shared" si="129"/>
        <v>null</v>
      </c>
      <c r="O162" s="7" t="str">
        <f t="shared" si="130"/>
        <v>null</v>
      </c>
      <c r="P162" s="1" t="s">
        <v>36</v>
      </c>
      <c r="Q162" s="1" t="s">
        <v>36</v>
      </c>
      <c r="R162" s="1">
        <v>8</v>
      </c>
      <c r="S162" s="7">
        <f t="shared" si="131"/>
        <v>0.88888888888888884</v>
      </c>
      <c r="T162" s="7">
        <f t="shared" si="132"/>
        <v>1.2403274323778866</v>
      </c>
      <c r="U162" s="1" t="s">
        <v>39</v>
      </c>
      <c r="V162" s="1" t="s">
        <v>39</v>
      </c>
      <c r="W162" s="1">
        <v>4</v>
      </c>
      <c r="X162" s="7">
        <f t="shared" si="133"/>
        <v>0.44444444444444442</v>
      </c>
      <c r="Y162" s="7">
        <f t="shared" si="134"/>
        <v>-9.6398505107089569E-2</v>
      </c>
      <c r="Z162" s="1" t="s">
        <v>39</v>
      </c>
      <c r="AA162" s="1" t="s">
        <v>39</v>
      </c>
      <c r="AB162" s="1" t="s">
        <v>36</v>
      </c>
      <c r="AC162" s="7" t="str">
        <f t="shared" si="135"/>
        <v>null</v>
      </c>
      <c r="AD162" s="7" t="str">
        <f t="shared" si="136"/>
        <v>null</v>
      </c>
      <c r="AE162" s="1" t="s">
        <v>36</v>
      </c>
      <c r="AF162" s="1" t="s">
        <v>36</v>
      </c>
      <c r="AG162" s="1" t="s">
        <v>36</v>
      </c>
      <c r="AH162" s="7" t="str">
        <f t="shared" si="137"/>
        <v>null</v>
      </c>
      <c r="AI162" s="7" t="str">
        <f t="shared" si="138"/>
        <v>null</v>
      </c>
      <c r="AJ162" s="1" t="s">
        <v>36</v>
      </c>
      <c r="AK162" s="1" t="s">
        <v>36</v>
      </c>
      <c r="AL162" s="7">
        <f t="shared" ref="AL162" si="143">MIN(N162,S162,X162,AH162,AC162)</f>
        <v>0.44444444444444442</v>
      </c>
      <c r="AM162" s="7">
        <f t="shared" ref="AM162" si="144">AVERAGE(N162,S162,X162,AH162,AC162)</f>
        <v>0.66666666666666663</v>
      </c>
      <c r="AN162" s="7">
        <f t="shared" ref="AN162" si="145">MAX(N162,S162,X162,AH162,AC162)</f>
        <v>0.88888888888888884</v>
      </c>
      <c r="AO162" s="7">
        <f t="shared" ref="AO162" si="146">AN162-AL162</f>
        <v>0.44444444444444442</v>
      </c>
      <c r="AP162" s="1" t="s">
        <v>39</v>
      </c>
      <c r="AQ162" s="1">
        <v>4.2884615384615383</v>
      </c>
      <c r="AR162" s="1">
        <v>2.9923860140889631</v>
      </c>
      <c r="AS162" s="1">
        <v>0</v>
      </c>
      <c r="AT162" s="1">
        <v>9</v>
      </c>
      <c r="AU162" s="1">
        <v>2</v>
      </c>
      <c r="AV162" s="1">
        <v>7</v>
      </c>
      <c r="AW162" s="1">
        <v>5</v>
      </c>
      <c r="AX162" s="3">
        <f t="shared" si="77"/>
        <v>7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1</v>
      </c>
      <c r="BE162" s="1">
        <v>0</v>
      </c>
      <c r="BF162" s="3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3">
        <v>1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3">
        <v>0</v>
      </c>
      <c r="CO162" s="1">
        <v>0</v>
      </c>
      <c r="CP162" s="1">
        <v>0</v>
      </c>
      <c r="CQ162" s="1">
        <v>0</v>
      </c>
      <c r="CR162" s="1">
        <v>1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3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1</v>
      </c>
      <c r="EF162" s="1">
        <v>0</v>
      </c>
      <c r="EG162" s="3">
        <v>0</v>
      </c>
      <c r="EH162" s="3">
        <v>0</v>
      </c>
      <c r="EI162" s="3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1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1</v>
      </c>
      <c r="FD162" s="3">
        <v>0</v>
      </c>
      <c r="FE162" s="1">
        <v>0</v>
      </c>
      <c r="FF162" s="3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1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3">
        <v>0</v>
      </c>
    </row>
    <row r="163" spans="1:183" x14ac:dyDescent="0.25">
      <c r="A163" s="1">
        <v>153</v>
      </c>
      <c r="B163" s="2" t="s">
        <v>363</v>
      </c>
      <c r="C163" s="6" t="s">
        <v>324</v>
      </c>
      <c r="D163" s="1">
        <v>120</v>
      </c>
      <c r="E163" s="1">
        <v>90</v>
      </c>
      <c r="F163" s="7">
        <f t="shared" si="128"/>
        <v>30</v>
      </c>
      <c r="G163" s="1">
        <v>2.73</v>
      </c>
      <c r="H163" s="1">
        <v>7.8</v>
      </c>
      <c r="I163" s="1">
        <v>0</v>
      </c>
      <c r="J163" s="1" t="s">
        <v>0</v>
      </c>
      <c r="K163" s="1" t="s">
        <v>37</v>
      </c>
      <c r="L163" s="1" t="s">
        <v>36</v>
      </c>
      <c r="M163" s="1">
        <v>25</v>
      </c>
      <c r="N163" s="7">
        <f t="shared" si="129"/>
        <v>0.76190476190476186</v>
      </c>
      <c r="O163" s="7">
        <f t="shared" si="130"/>
        <v>0.69859712007837893</v>
      </c>
      <c r="P163" s="1" t="s">
        <v>38</v>
      </c>
      <c r="Q163" s="1" t="s">
        <v>38</v>
      </c>
      <c r="R163" s="1" t="s">
        <v>36</v>
      </c>
      <c r="S163" s="7" t="str">
        <f t="shared" si="131"/>
        <v>null</v>
      </c>
      <c r="T163" s="7" t="str">
        <f t="shared" si="132"/>
        <v>null</v>
      </c>
      <c r="U163" s="1" t="s">
        <v>36</v>
      </c>
      <c r="V163" s="1" t="s">
        <v>36</v>
      </c>
      <c r="W163" s="1">
        <v>26</v>
      </c>
      <c r="X163" s="7">
        <f t="shared" si="133"/>
        <v>0.80952380952380953</v>
      </c>
      <c r="Y163" s="7">
        <f t="shared" si="134"/>
        <v>0.88750348418120584</v>
      </c>
      <c r="Z163" s="1" t="s">
        <v>38</v>
      </c>
      <c r="AA163" s="1" t="s">
        <v>38</v>
      </c>
      <c r="AB163" s="1" t="s">
        <v>36</v>
      </c>
      <c r="AC163" s="7" t="str">
        <f t="shared" si="135"/>
        <v>null</v>
      </c>
      <c r="AD163" s="7" t="str">
        <f t="shared" si="136"/>
        <v>null</v>
      </c>
      <c r="AE163" s="1" t="s">
        <v>36</v>
      </c>
      <c r="AF163" s="1" t="s">
        <v>36</v>
      </c>
      <c r="AG163" s="1">
        <v>28</v>
      </c>
      <c r="AH163" s="7">
        <f t="shared" si="137"/>
        <v>0.90476190476190477</v>
      </c>
      <c r="AI163" s="7">
        <f t="shared" si="138"/>
        <v>1.2653162123868598</v>
      </c>
      <c r="AJ163" s="1" t="s">
        <v>39</v>
      </c>
      <c r="AK163" s="1" t="s">
        <v>38</v>
      </c>
      <c r="AL163" s="7">
        <f t="shared" si="139"/>
        <v>0.76190476190476186</v>
      </c>
      <c r="AM163" s="7">
        <f t="shared" si="140"/>
        <v>0.82539682539682546</v>
      </c>
      <c r="AN163" s="7">
        <f t="shared" si="141"/>
        <v>0.90476190476190477</v>
      </c>
      <c r="AO163" s="7">
        <f t="shared" si="142"/>
        <v>0.1428571428571429</v>
      </c>
      <c r="AP163" s="1" t="s">
        <v>39</v>
      </c>
      <c r="AQ163" s="1">
        <v>21.30188679245283</v>
      </c>
      <c r="AR163" s="1">
        <v>5.2936279026347277</v>
      </c>
      <c r="AS163" s="1">
        <v>9</v>
      </c>
      <c r="AT163" s="1">
        <v>30</v>
      </c>
      <c r="AU163" s="1">
        <v>17.5</v>
      </c>
      <c r="AV163" s="1">
        <v>25.5</v>
      </c>
      <c r="AW163" s="1">
        <v>23</v>
      </c>
      <c r="AX163" s="3">
        <f t="shared" si="77"/>
        <v>7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3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1</v>
      </c>
      <c r="BZ163" s="1">
        <v>1</v>
      </c>
      <c r="CA163" s="1">
        <v>0</v>
      </c>
      <c r="CB163" s="1">
        <v>0</v>
      </c>
      <c r="CC163" s="3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3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3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3">
        <v>0</v>
      </c>
      <c r="EH163" s="3">
        <v>0</v>
      </c>
      <c r="EI163" s="3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1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3">
        <v>0</v>
      </c>
      <c r="FE163" s="1">
        <v>0</v>
      </c>
      <c r="FF163" s="3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1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1</v>
      </c>
      <c r="FY163" s="1">
        <v>1</v>
      </c>
      <c r="FZ163" s="1">
        <v>0</v>
      </c>
      <c r="GA163" s="3">
        <v>1</v>
      </c>
    </row>
    <row r="164" spans="1:183" x14ac:dyDescent="0.25">
      <c r="A164" s="1">
        <v>154</v>
      </c>
      <c r="B164" s="2" t="s">
        <v>364</v>
      </c>
      <c r="C164" s="6" t="s">
        <v>324</v>
      </c>
      <c r="D164" s="1">
        <v>120</v>
      </c>
      <c r="E164" s="1">
        <v>75</v>
      </c>
      <c r="F164" s="7">
        <f t="shared" si="128"/>
        <v>45</v>
      </c>
      <c r="G164" s="1">
        <v>3.05</v>
      </c>
      <c r="H164" s="1">
        <v>7.9</v>
      </c>
      <c r="I164" s="1">
        <v>6184</v>
      </c>
      <c r="J164" s="1" t="s">
        <v>3</v>
      </c>
      <c r="K164" s="1" t="s">
        <v>41</v>
      </c>
      <c r="L164" s="1" t="s">
        <v>41</v>
      </c>
      <c r="M164" s="1">
        <v>90</v>
      </c>
      <c r="N164" s="7">
        <f t="shared" si="129"/>
        <v>0.6333333333333333</v>
      </c>
      <c r="O164" s="7">
        <f t="shared" si="130"/>
        <v>0.28224468109585038</v>
      </c>
      <c r="P164" s="1" t="s">
        <v>38</v>
      </c>
      <c r="Q164" s="1" t="s">
        <v>39</v>
      </c>
      <c r="R164" s="1">
        <v>91</v>
      </c>
      <c r="S164" s="7">
        <f t="shared" si="131"/>
        <v>0.64444444444444449</v>
      </c>
      <c r="T164" s="7">
        <f t="shared" si="132"/>
        <v>0.32382180125727877</v>
      </c>
      <c r="U164" s="1" t="s">
        <v>39</v>
      </c>
      <c r="V164" s="1" t="s">
        <v>39</v>
      </c>
      <c r="W164" s="1">
        <v>76</v>
      </c>
      <c r="X164" s="7">
        <f t="shared" si="133"/>
        <v>0.4777777777777778</v>
      </c>
      <c r="Y164" s="7">
        <f t="shared" si="134"/>
        <v>-0.29983500116414746</v>
      </c>
      <c r="Z164" s="1" t="s">
        <v>39</v>
      </c>
      <c r="AA164" s="1" t="s">
        <v>39</v>
      </c>
      <c r="AB164" s="1" t="s">
        <v>36</v>
      </c>
      <c r="AC164" s="7" t="str">
        <f t="shared" si="135"/>
        <v>null</v>
      </c>
      <c r="AD164" s="7" t="str">
        <f t="shared" si="136"/>
        <v>null</v>
      </c>
      <c r="AE164" s="1" t="s">
        <v>36</v>
      </c>
      <c r="AF164" s="1" t="s">
        <v>36</v>
      </c>
      <c r="AG164" s="1" t="s">
        <v>36</v>
      </c>
      <c r="AH164" s="7" t="str">
        <f t="shared" si="137"/>
        <v>null</v>
      </c>
      <c r="AI164" s="7" t="str">
        <f t="shared" si="138"/>
        <v>null</v>
      </c>
      <c r="AJ164" s="1" t="s">
        <v>36</v>
      </c>
      <c r="AK164" s="1" t="s">
        <v>36</v>
      </c>
      <c r="AL164" s="7">
        <f t="shared" si="139"/>
        <v>0.4777777777777778</v>
      </c>
      <c r="AM164" s="7">
        <f t="shared" si="140"/>
        <v>0.58518518518518514</v>
      </c>
      <c r="AN164" s="7">
        <f t="shared" si="141"/>
        <v>0.64444444444444449</v>
      </c>
      <c r="AO164" s="7">
        <f t="shared" si="142"/>
        <v>0.16666666666666669</v>
      </c>
      <c r="AP164" s="1" t="s">
        <v>38</v>
      </c>
      <c r="AQ164" s="1">
        <v>83.211538461538467</v>
      </c>
      <c r="AR164" s="1">
        <v>24.051689874560186</v>
      </c>
      <c r="AS164" s="1">
        <v>33</v>
      </c>
      <c r="AT164" s="1">
        <v>123</v>
      </c>
      <c r="AU164" s="1">
        <v>60.25</v>
      </c>
      <c r="AV164" s="1">
        <v>103</v>
      </c>
      <c r="AW164" s="1">
        <v>91.5</v>
      </c>
      <c r="AX164" s="3">
        <f t="shared" si="77"/>
        <v>5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3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3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3">
        <v>0</v>
      </c>
      <c r="CO164" s="1">
        <v>0</v>
      </c>
      <c r="CP164" s="1">
        <v>0</v>
      </c>
      <c r="CQ164" s="1">
        <v>0</v>
      </c>
      <c r="CR164" s="1">
        <v>1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1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1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3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1</v>
      </c>
      <c r="EE164" s="1">
        <v>0</v>
      </c>
      <c r="EF164" s="1">
        <v>0</v>
      </c>
      <c r="EG164" s="3">
        <v>0</v>
      </c>
      <c r="EH164" s="3">
        <v>0</v>
      </c>
      <c r="EI164" s="3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1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3">
        <v>0</v>
      </c>
      <c r="FE164" s="1">
        <v>0</v>
      </c>
      <c r="FF164" s="3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3">
        <v>0</v>
      </c>
    </row>
    <row r="165" spans="1:183" x14ac:dyDescent="0.25">
      <c r="A165" s="1">
        <v>155</v>
      </c>
      <c r="B165" s="2" t="s">
        <v>365</v>
      </c>
      <c r="C165" s="6" t="s">
        <v>324</v>
      </c>
      <c r="D165" s="1">
        <v>75</v>
      </c>
      <c r="E165" s="1">
        <v>60</v>
      </c>
      <c r="F165" s="7">
        <f t="shared" si="128"/>
        <v>15</v>
      </c>
      <c r="G165" s="1">
        <v>2.2000000000000002</v>
      </c>
      <c r="H165" s="1">
        <v>7.3</v>
      </c>
      <c r="I165" s="1">
        <v>11758</v>
      </c>
      <c r="J165" s="1" t="s">
        <v>3</v>
      </c>
      <c r="K165" s="1" t="s">
        <v>147</v>
      </c>
      <c r="L165" s="1" t="s">
        <v>147</v>
      </c>
      <c r="M165" s="1" t="s">
        <v>36</v>
      </c>
      <c r="N165" s="7" t="str">
        <f t="shared" si="129"/>
        <v>null</v>
      </c>
      <c r="O165" s="7" t="str">
        <f t="shared" si="130"/>
        <v>null</v>
      </c>
      <c r="P165" s="1" t="s">
        <v>36</v>
      </c>
      <c r="Q165" s="1" t="s">
        <v>36</v>
      </c>
      <c r="R165" s="1">
        <v>42</v>
      </c>
      <c r="S165" s="7">
        <f t="shared" si="131"/>
        <v>0.3559322033898305</v>
      </c>
      <c r="T165" s="7">
        <f t="shared" si="132"/>
        <v>-0.4269887464003676</v>
      </c>
      <c r="U165" s="1" t="s">
        <v>38</v>
      </c>
      <c r="V165" s="1" t="s">
        <v>38</v>
      </c>
      <c r="W165" s="1">
        <v>35</v>
      </c>
      <c r="X165" s="7">
        <f t="shared" si="133"/>
        <v>0.23728813559322035</v>
      </c>
      <c r="Y165" s="7">
        <f t="shared" si="134"/>
        <v>-1.098229529936539</v>
      </c>
      <c r="Z165" s="1" t="s">
        <v>38</v>
      </c>
      <c r="AA165" s="1" t="s">
        <v>38</v>
      </c>
      <c r="AB165" s="1">
        <v>49</v>
      </c>
      <c r="AC165" s="7">
        <f t="shared" si="135"/>
        <v>0.47457627118644069</v>
      </c>
      <c r="AD165" s="7">
        <f t="shared" si="136"/>
        <v>0.24425203713580376</v>
      </c>
      <c r="AE165" s="1" t="s">
        <v>38</v>
      </c>
      <c r="AF165" s="1" t="s">
        <v>38</v>
      </c>
      <c r="AG165" s="1" t="s">
        <v>36</v>
      </c>
      <c r="AH165" s="7" t="str">
        <f t="shared" si="137"/>
        <v>null</v>
      </c>
      <c r="AI165" s="7" t="str">
        <f t="shared" si="138"/>
        <v>null</v>
      </c>
      <c r="AJ165" s="1" t="s">
        <v>36</v>
      </c>
      <c r="AK165" s="1" t="s">
        <v>36</v>
      </c>
      <c r="AL165" s="7">
        <f t="shared" si="139"/>
        <v>0.23728813559322035</v>
      </c>
      <c r="AM165" s="7">
        <f t="shared" si="140"/>
        <v>0.3559322033898305</v>
      </c>
      <c r="AN165" s="7">
        <f t="shared" si="141"/>
        <v>0.47457627118644069</v>
      </c>
      <c r="AO165" s="7">
        <f t="shared" si="142"/>
        <v>0.23728813559322035</v>
      </c>
      <c r="AP165" s="1" t="s">
        <v>39</v>
      </c>
      <c r="AQ165" s="1">
        <v>46.452830188679243</v>
      </c>
      <c r="AR165" s="1">
        <v>10.428448586099341</v>
      </c>
      <c r="AS165" s="1">
        <v>21</v>
      </c>
      <c r="AT165" s="1">
        <v>80</v>
      </c>
      <c r="AU165" s="1">
        <v>39</v>
      </c>
      <c r="AV165" s="1">
        <v>52.5</v>
      </c>
      <c r="AW165" s="1">
        <v>45</v>
      </c>
      <c r="AX165" s="3">
        <f t="shared" si="77"/>
        <v>7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3">
        <v>0</v>
      </c>
      <c r="BG165" s="1">
        <v>0</v>
      </c>
      <c r="BH165" s="1">
        <v>0</v>
      </c>
      <c r="BI165" s="1">
        <v>1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3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3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3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1</v>
      </c>
      <c r="EC165" s="1">
        <v>0</v>
      </c>
      <c r="ED165" s="1">
        <v>0</v>
      </c>
      <c r="EE165" s="1">
        <v>0</v>
      </c>
      <c r="EF165" s="1">
        <v>0</v>
      </c>
      <c r="EG165" s="3">
        <v>0</v>
      </c>
      <c r="EH165" s="3">
        <v>0</v>
      </c>
      <c r="EI165" s="3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1</v>
      </c>
      <c r="ES165" s="1">
        <v>0</v>
      </c>
      <c r="ET165" s="1">
        <v>0</v>
      </c>
      <c r="EU165" s="1">
        <v>0</v>
      </c>
      <c r="EV165" s="1">
        <v>0</v>
      </c>
      <c r="EW165" s="1">
        <v>1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3">
        <v>0</v>
      </c>
      <c r="FE165" s="1">
        <v>0</v>
      </c>
      <c r="FF165" s="3">
        <v>0</v>
      </c>
      <c r="FG165" s="1">
        <v>0</v>
      </c>
      <c r="FH165" s="1">
        <v>0</v>
      </c>
      <c r="FI165" s="1">
        <v>0</v>
      </c>
      <c r="FJ165" s="1">
        <v>1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1</v>
      </c>
      <c r="FX165" s="1">
        <v>1</v>
      </c>
      <c r="FY165" s="1">
        <v>0</v>
      </c>
      <c r="FZ165" s="1">
        <v>0</v>
      </c>
      <c r="GA165" s="3">
        <v>0</v>
      </c>
    </row>
    <row r="166" spans="1:183" x14ac:dyDescent="0.25">
      <c r="A166" s="1">
        <v>156</v>
      </c>
      <c r="B166" s="2" t="s">
        <v>366</v>
      </c>
      <c r="C166" s="6" t="s">
        <v>324</v>
      </c>
      <c r="D166" s="1">
        <v>95</v>
      </c>
      <c r="E166" s="1">
        <v>45</v>
      </c>
      <c r="F166" s="7">
        <f t="shared" si="128"/>
        <v>50</v>
      </c>
      <c r="G166" s="1">
        <v>2.16</v>
      </c>
      <c r="H166" s="1">
        <v>7.8</v>
      </c>
      <c r="I166" s="1">
        <v>120</v>
      </c>
      <c r="J166" s="1" t="s">
        <v>3</v>
      </c>
      <c r="K166" s="1" t="s">
        <v>37</v>
      </c>
      <c r="L166" s="1" t="s">
        <v>40</v>
      </c>
      <c r="M166" s="1">
        <v>16</v>
      </c>
      <c r="N166" s="7">
        <f t="shared" si="129"/>
        <v>-5.7142857142857141E-2</v>
      </c>
      <c r="O166" s="7">
        <f t="shared" si="130"/>
        <v>-2.3927374063625266</v>
      </c>
      <c r="P166" s="1" t="s">
        <v>38</v>
      </c>
      <c r="Q166" s="1" t="s">
        <v>39</v>
      </c>
      <c r="R166" s="1">
        <v>29</v>
      </c>
      <c r="S166" s="7">
        <f t="shared" si="131"/>
        <v>0.31428571428571428</v>
      </c>
      <c r="T166" s="7">
        <f t="shared" si="132"/>
        <v>-0.83156688270364343</v>
      </c>
      <c r="U166" s="1" t="s">
        <v>38</v>
      </c>
      <c r="V166" s="1" t="s">
        <v>39</v>
      </c>
      <c r="W166" s="1">
        <v>31</v>
      </c>
      <c r="X166" s="7">
        <f t="shared" si="133"/>
        <v>0.37142857142857144</v>
      </c>
      <c r="Y166" s="7">
        <f t="shared" si="134"/>
        <v>-0.59138680214073835</v>
      </c>
      <c r="Z166" s="1" t="s">
        <v>38</v>
      </c>
      <c r="AA166" s="1" t="s">
        <v>39</v>
      </c>
      <c r="AB166" s="1">
        <v>27</v>
      </c>
      <c r="AC166" s="7">
        <f t="shared" si="135"/>
        <v>0.25714285714285712</v>
      </c>
      <c r="AD166" s="7">
        <f t="shared" si="136"/>
        <v>-1.0717469632665486</v>
      </c>
      <c r="AE166" s="1" t="s">
        <v>38</v>
      </c>
      <c r="AF166" s="1" t="s">
        <v>38</v>
      </c>
      <c r="AG166" s="1" t="s">
        <v>36</v>
      </c>
      <c r="AH166" s="7" t="str">
        <f t="shared" si="137"/>
        <v>null</v>
      </c>
      <c r="AI166" s="7" t="str">
        <f t="shared" si="138"/>
        <v>null</v>
      </c>
      <c r="AJ166" s="1" t="s">
        <v>36</v>
      </c>
      <c r="AK166" s="1" t="s">
        <v>36</v>
      </c>
      <c r="AL166" s="7">
        <f t="shared" si="139"/>
        <v>-5.7142857142857141E-2</v>
      </c>
      <c r="AM166" s="7">
        <f t="shared" si="140"/>
        <v>0.22142857142857142</v>
      </c>
      <c r="AN166" s="7">
        <f t="shared" si="141"/>
        <v>0.37142857142857144</v>
      </c>
      <c r="AO166" s="7">
        <f t="shared" si="142"/>
        <v>0.4285714285714286</v>
      </c>
      <c r="AP166" s="1" t="s">
        <v>38</v>
      </c>
      <c r="AQ166" s="1">
        <v>35.924528301886795</v>
      </c>
      <c r="AR166" s="1">
        <v>8.3270852241894548</v>
      </c>
      <c r="AS166" s="1">
        <v>18</v>
      </c>
      <c r="AT166" s="1">
        <v>53</v>
      </c>
      <c r="AU166" s="1">
        <v>31</v>
      </c>
      <c r="AV166" s="1">
        <v>40</v>
      </c>
      <c r="AW166" s="1">
        <v>36</v>
      </c>
      <c r="AX166" s="3">
        <f t="shared" si="77"/>
        <v>8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3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</v>
      </c>
      <c r="BZ166" s="1">
        <v>0</v>
      </c>
      <c r="CA166" s="1">
        <v>0</v>
      </c>
      <c r="CB166" s="1">
        <v>0</v>
      </c>
      <c r="CC166" s="3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3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1</v>
      </c>
      <c r="DO166" s="1">
        <v>0</v>
      </c>
      <c r="DP166" s="1">
        <v>0</v>
      </c>
      <c r="DQ166" s="1">
        <v>0</v>
      </c>
      <c r="DR166" s="1">
        <v>0</v>
      </c>
      <c r="DS166" s="3">
        <v>0</v>
      </c>
      <c r="DT166" s="1">
        <v>0</v>
      </c>
      <c r="DU166" s="1">
        <v>0</v>
      </c>
      <c r="DV166" s="1">
        <v>1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3">
        <v>0</v>
      </c>
      <c r="EH166" s="3">
        <v>0</v>
      </c>
      <c r="EI166" s="3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1</v>
      </c>
      <c r="ES166" s="1">
        <v>0</v>
      </c>
      <c r="ET166" s="1">
        <v>0</v>
      </c>
      <c r="EU166" s="1">
        <v>0</v>
      </c>
      <c r="EV166" s="1">
        <v>0</v>
      </c>
      <c r="EW166" s="1">
        <v>1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3">
        <v>0</v>
      </c>
      <c r="FE166" s="1">
        <v>0</v>
      </c>
      <c r="FF166" s="3">
        <v>0</v>
      </c>
      <c r="FG166" s="1">
        <v>0</v>
      </c>
      <c r="FH166" s="1">
        <v>0</v>
      </c>
      <c r="FI166" s="1">
        <v>0</v>
      </c>
      <c r="FJ166" s="1">
        <v>1</v>
      </c>
      <c r="FK166" s="1">
        <v>0</v>
      </c>
      <c r="FL166" s="1">
        <v>0</v>
      </c>
      <c r="FM166" s="1">
        <v>0</v>
      </c>
      <c r="FN166" s="1">
        <v>0</v>
      </c>
      <c r="FO166" s="1">
        <v>1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1</v>
      </c>
      <c r="FZ166" s="1">
        <v>0</v>
      </c>
      <c r="GA166" s="3">
        <v>0</v>
      </c>
    </row>
    <row r="167" spans="1:183" x14ac:dyDescent="0.25">
      <c r="A167" s="1">
        <v>157</v>
      </c>
      <c r="B167" s="2" t="s">
        <v>369</v>
      </c>
      <c r="C167" s="6" t="s">
        <v>324</v>
      </c>
      <c r="D167" s="1">
        <v>60</v>
      </c>
      <c r="E167" s="1">
        <v>30</v>
      </c>
      <c r="F167" s="7">
        <f t="shared" si="128"/>
        <v>30</v>
      </c>
      <c r="G167" s="1">
        <v>2</v>
      </c>
      <c r="H167" s="1">
        <v>7.1</v>
      </c>
      <c r="I167" s="1">
        <v>5349</v>
      </c>
      <c r="J167" s="1" t="s">
        <v>3</v>
      </c>
      <c r="K167" s="1" t="s">
        <v>147</v>
      </c>
      <c r="L167" s="1" t="s">
        <v>40</v>
      </c>
      <c r="M167" s="1">
        <v>36</v>
      </c>
      <c r="N167" s="7">
        <f t="shared" si="129"/>
        <v>0.20408163265306123</v>
      </c>
      <c r="O167" s="7">
        <f t="shared" si="130"/>
        <v>-0.98618486498689595</v>
      </c>
      <c r="P167" s="1" t="s">
        <v>38</v>
      </c>
      <c r="Q167" s="1" t="s">
        <v>39</v>
      </c>
      <c r="R167" s="1">
        <v>57</v>
      </c>
      <c r="S167" s="7">
        <f t="shared" si="131"/>
        <v>0.63265306122448983</v>
      </c>
      <c r="T167" s="7">
        <f t="shared" si="132"/>
        <v>0.88021699387911845</v>
      </c>
      <c r="U167" s="1" t="s">
        <v>38</v>
      </c>
      <c r="V167" s="1" t="s">
        <v>39</v>
      </c>
      <c r="W167" s="1">
        <v>65</v>
      </c>
      <c r="X167" s="7">
        <f t="shared" si="133"/>
        <v>0.79591836734693877</v>
      </c>
      <c r="Y167" s="7">
        <f t="shared" si="134"/>
        <v>1.5912272258280764</v>
      </c>
      <c r="Z167" s="1" t="s">
        <v>38</v>
      </c>
      <c r="AA167" s="1" t="s">
        <v>39</v>
      </c>
      <c r="AB167" s="1">
        <v>50</v>
      </c>
      <c r="AC167" s="7">
        <f t="shared" si="135"/>
        <v>0.48979591836734693</v>
      </c>
      <c r="AD167" s="7">
        <f t="shared" si="136"/>
        <v>0.25808304092378032</v>
      </c>
      <c r="AE167" s="1" t="s">
        <v>38</v>
      </c>
      <c r="AF167" s="1" t="s">
        <v>39</v>
      </c>
      <c r="AG167" s="1" t="s">
        <v>36</v>
      </c>
      <c r="AH167" s="7" t="str">
        <f t="shared" si="137"/>
        <v>null</v>
      </c>
      <c r="AI167" s="7" t="str">
        <f t="shared" si="138"/>
        <v>null</v>
      </c>
      <c r="AJ167" s="1" t="s">
        <v>36</v>
      </c>
      <c r="AK167" s="1" t="s">
        <v>36</v>
      </c>
      <c r="AL167" s="7">
        <f t="shared" si="139"/>
        <v>0.20408163265306123</v>
      </c>
      <c r="AM167" s="7">
        <f t="shared" si="140"/>
        <v>0.53061224489795922</v>
      </c>
      <c r="AN167" s="7">
        <f t="shared" si="141"/>
        <v>0.79591836734693877</v>
      </c>
      <c r="AO167" s="7">
        <f t="shared" si="142"/>
        <v>0.59183673469387754</v>
      </c>
      <c r="AP167" s="1" t="s">
        <v>38</v>
      </c>
      <c r="AQ167" s="1">
        <v>47.096153846153847</v>
      </c>
      <c r="AR167" s="1">
        <v>11.251596166304264</v>
      </c>
      <c r="AS167" s="1">
        <v>26</v>
      </c>
      <c r="AT167" s="1">
        <v>75</v>
      </c>
      <c r="AU167" s="1">
        <v>40</v>
      </c>
      <c r="AV167" s="1">
        <v>55</v>
      </c>
      <c r="AW167" s="1">
        <v>47.5</v>
      </c>
      <c r="AX167" s="3">
        <f t="shared" si="77"/>
        <v>6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3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3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3">
        <v>0</v>
      </c>
      <c r="CO167" s="1">
        <v>0</v>
      </c>
      <c r="CP167" s="1">
        <v>0</v>
      </c>
      <c r="CQ167" s="1">
        <v>0</v>
      </c>
      <c r="CR167" s="1">
        <v>1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1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3">
        <v>0</v>
      </c>
      <c r="DT167" s="1">
        <v>0</v>
      </c>
      <c r="DU167" s="1">
        <v>0</v>
      </c>
      <c r="DV167" s="1">
        <v>1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3">
        <v>0</v>
      </c>
      <c r="EH167" s="3">
        <v>0</v>
      </c>
      <c r="EI167" s="3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1</v>
      </c>
      <c r="ES167" s="1">
        <v>0</v>
      </c>
      <c r="ET167" s="1">
        <v>0</v>
      </c>
      <c r="EU167" s="1">
        <v>0</v>
      </c>
      <c r="EV167" s="1">
        <v>0</v>
      </c>
      <c r="EW167" s="1">
        <v>1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3">
        <v>0</v>
      </c>
      <c r="FE167" s="1">
        <v>0</v>
      </c>
      <c r="FF167" s="3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1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3">
        <v>0</v>
      </c>
    </row>
    <row r="168" spans="1:183" x14ac:dyDescent="0.25">
      <c r="A168" s="1">
        <v>158</v>
      </c>
      <c r="B168" s="2" t="s">
        <v>367</v>
      </c>
      <c r="C168" s="6" t="s">
        <v>324</v>
      </c>
      <c r="D168" s="1">
        <v>90</v>
      </c>
      <c r="E168" s="1">
        <v>53</v>
      </c>
      <c r="F168" s="7">
        <f t="shared" si="128"/>
        <v>37</v>
      </c>
      <c r="G168" s="1">
        <v>2</v>
      </c>
      <c r="H168" s="1">
        <v>7.7</v>
      </c>
      <c r="I168" s="1">
        <v>6179</v>
      </c>
      <c r="J168" s="1" t="s">
        <v>3</v>
      </c>
      <c r="K168" s="1" t="s">
        <v>40</v>
      </c>
      <c r="L168" s="1" t="s">
        <v>40</v>
      </c>
      <c r="M168" s="1" t="s">
        <v>36</v>
      </c>
      <c r="N168" s="7" t="str">
        <f t="shared" si="129"/>
        <v>null</v>
      </c>
      <c r="O168" s="7" t="str">
        <f t="shared" si="130"/>
        <v>null</v>
      </c>
      <c r="P168" s="1" t="s">
        <v>36</v>
      </c>
      <c r="Q168" s="1" t="s">
        <v>36</v>
      </c>
      <c r="R168" s="1">
        <v>75</v>
      </c>
      <c r="S168" s="7">
        <f t="shared" si="131"/>
        <v>0.70491803278688525</v>
      </c>
      <c r="T168" s="7">
        <f t="shared" si="132"/>
        <v>0.95300544851755598</v>
      </c>
      <c r="U168" s="1" t="s">
        <v>38</v>
      </c>
      <c r="V168" s="1" t="s">
        <v>39</v>
      </c>
      <c r="W168" s="1">
        <v>75</v>
      </c>
      <c r="X168" s="7">
        <f t="shared" si="133"/>
        <v>0.70491803278688525</v>
      </c>
      <c r="Y168" s="7">
        <f t="shared" si="134"/>
        <v>0.95300544851755598</v>
      </c>
      <c r="Z168" s="1" t="s">
        <v>38</v>
      </c>
      <c r="AA168" s="1" t="s">
        <v>38</v>
      </c>
      <c r="AB168" s="1">
        <v>67</v>
      </c>
      <c r="AC168" s="7">
        <f t="shared" si="135"/>
        <v>0.57377049180327866</v>
      </c>
      <c r="AD168" s="7">
        <f t="shared" si="136"/>
        <v>0.35937762715089516</v>
      </c>
      <c r="AE168" s="1" t="s">
        <v>38</v>
      </c>
      <c r="AF168" s="1" t="s">
        <v>38</v>
      </c>
      <c r="AG168" s="1" t="s">
        <v>36</v>
      </c>
      <c r="AH168" s="7" t="str">
        <f t="shared" si="137"/>
        <v>null</v>
      </c>
      <c r="AI168" s="7" t="str">
        <f t="shared" si="138"/>
        <v>null</v>
      </c>
      <c r="AJ168" s="1" t="s">
        <v>36</v>
      </c>
      <c r="AK168" s="1" t="s">
        <v>36</v>
      </c>
      <c r="AL168" s="7">
        <f t="shared" si="139"/>
        <v>0.57377049180327866</v>
      </c>
      <c r="AM168" s="7">
        <f t="shared" si="140"/>
        <v>0.66120218579234968</v>
      </c>
      <c r="AN168" s="7">
        <f t="shared" si="141"/>
        <v>0.70491803278688525</v>
      </c>
      <c r="AO168" s="7">
        <f t="shared" si="142"/>
        <v>0.13114754098360659</v>
      </c>
      <c r="AP168" s="1" t="s">
        <v>38</v>
      </c>
      <c r="AQ168" s="1">
        <v>62.156862745098039</v>
      </c>
      <c r="AR168" s="1">
        <v>13.476457322337511</v>
      </c>
      <c r="AS168" s="1">
        <v>32</v>
      </c>
      <c r="AT168" s="1">
        <v>93</v>
      </c>
      <c r="AU168" s="1">
        <v>54</v>
      </c>
      <c r="AV168" s="1">
        <v>71</v>
      </c>
      <c r="AW168" s="1">
        <v>63</v>
      </c>
      <c r="AX168" s="3">
        <f t="shared" si="77"/>
        <v>5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3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3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3">
        <v>0</v>
      </c>
      <c r="CO168" s="1">
        <v>0</v>
      </c>
      <c r="CP168" s="1">
        <v>0</v>
      </c>
      <c r="CQ168" s="1">
        <v>0</v>
      </c>
      <c r="CR168" s="1">
        <v>1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3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3">
        <v>0</v>
      </c>
      <c r="EH168" s="3">
        <v>0</v>
      </c>
      <c r="EI168" s="3">
        <v>0</v>
      </c>
      <c r="EJ168" s="1">
        <v>0</v>
      </c>
      <c r="EK168" s="1">
        <v>1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1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3">
        <v>0</v>
      </c>
      <c r="FE168" s="1">
        <v>0</v>
      </c>
      <c r="FF168" s="3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1</v>
      </c>
      <c r="FV168" s="1">
        <v>0</v>
      </c>
      <c r="FW168" s="1">
        <v>0</v>
      </c>
      <c r="FX168" s="1">
        <v>0</v>
      </c>
      <c r="FY168" s="1">
        <v>1</v>
      </c>
      <c r="FZ168" s="1">
        <v>0</v>
      </c>
      <c r="GA168" s="3">
        <v>0</v>
      </c>
    </row>
    <row r="169" spans="1:183" x14ac:dyDescent="0.25">
      <c r="A169" s="1">
        <v>159</v>
      </c>
      <c r="B169" s="2" t="s">
        <v>371</v>
      </c>
      <c r="C169" s="6" t="s">
        <v>324</v>
      </c>
      <c r="D169" s="1">
        <v>35</v>
      </c>
      <c r="E169" s="1">
        <v>30</v>
      </c>
      <c r="F169" s="7">
        <f t="shared" si="128"/>
        <v>5</v>
      </c>
      <c r="G169" s="1">
        <v>2.23</v>
      </c>
      <c r="H169" s="1">
        <v>8.1999999999999993</v>
      </c>
      <c r="I169" s="1">
        <v>269</v>
      </c>
      <c r="J169" s="1" t="s">
        <v>3</v>
      </c>
      <c r="K169" s="1" t="s">
        <v>41</v>
      </c>
      <c r="L169" s="1" t="s">
        <v>41</v>
      </c>
      <c r="M169" s="1" t="s">
        <v>36</v>
      </c>
      <c r="N169" s="7" t="str">
        <f t="shared" si="129"/>
        <v>null</v>
      </c>
      <c r="O169" s="7" t="str">
        <f t="shared" si="130"/>
        <v>null</v>
      </c>
      <c r="P169" s="1" t="s">
        <v>36</v>
      </c>
      <c r="Q169" s="1" t="s">
        <v>36</v>
      </c>
      <c r="R169" s="1" t="s">
        <v>36</v>
      </c>
      <c r="S169" s="7" t="str">
        <f t="shared" si="131"/>
        <v>null</v>
      </c>
      <c r="T169" s="7" t="str">
        <f t="shared" si="132"/>
        <v>null</v>
      </c>
      <c r="U169" s="1" t="s">
        <v>38</v>
      </c>
      <c r="V169" s="1" t="s">
        <v>38</v>
      </c>
      <c r="W169" s="1" t="s">
        <v>36</v>
      </c>
      <c r="X169" s="7" t="str">
        <f t="shared" si="133"/>
        <v>null</v>
      </c>
      <c r="Y169" s="7" t="str">
        <f t="shared" si="134"/>
        <v>null</v>
      </c>
      <c r="Z169" s="1" t="s">
        <v>38</v>
      </c>
      <c r="AA169" s="1" t="s">
        <v>38</v>
      </c>
      <c r="AB169" s="1" t="s">
        <v>36</v>
      </c>
      <c r="AC169" s="7" t="str">
        <f t="shared" si="135"/>
        <v>null</v>
      </c>
      <c r="AD169" s="7" t="str">
        <f t="shared" si="136"/>
        <v>null</v>
      </c>
      <c r="AE169" s="1" t="s">
        <v>36</v>
      </c>
      <c r="AF169" s="1" t="s">
        <v>36</v>
      </c>
      <c r="AG169" s="1" t="s">
        <v>36</v>
      </c>
      <c r="AH169" s="7" t="str">
        <f t="shared" si="137"/>
        <v>null</v>
      </c>
      <c r="AI169" s="7" t="str">
        <f t="shared" si="138"/>
        <v>null</v>
      </c>
      <c r="AJ169" s="1" t="s">
        <v>36</v>
      </c>
      <c r="AK169" s="1" t="s">
        <v>36</v>
      </c>
      <c r="AL169" s="7" t="s">
        <v>36</v>
      </c>
      <c r="AM169" s="7" t="s">
        <v>36</v>
      </c>
      <c r="AN169" s="7" t="s">
        <v>36</v>
      </c>
      <c r="AO169" s="7" t="s">
        <v>36</v>
      </c>
      <c r="AP169" s="1" t="s">
        <v>39</v>
      </c>
      <c r="AQ169" s="1" t="s">
        <v>36</v>
      </c>
      <c r="AR169" s="1" t="s">
        <v>36</v>
      </c>
      <c r="AS169" s="1" t="s">
        <v>36</v>
      </c>
      <c r="AT169" s="1" t="s">
        <v>36</v>
      </c>
      <c r="AU169" s="1" t="s">
        <v>36</v>
      </c>
      <c r="AV169" s="1" t="s">
        <v>36</v>
      </c>
      <c r="AW169" s="1" t="s">
        <v>36</v>
      </c>
      <c r="AX169" s="3">
        <f t="shared" si="77"/>
        <v>6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1</v>
      </c>
      <c r="BE169" s="1">
        <v>0</v>
      </c>
      <c r="BF169" s="3">
        <v>0</v>
      </c>
      <c r="BG169" s="1">
        <v>1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3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3">
        <v>0</v>
      </c>
      <c r="CO169" s="1">
        <v>0</v>
      </c>
      <c r="CP169" s="1">
        <v>0</v>
      </c>
      <c r="CQ169" s="1">
        <v>0</v>
      </c>
      <c r="CR169" s="1">
        <v>1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3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3">
        <v>0</v>
      </c>
      <c r="EH169" s="3">
        <v>0</v>
      </c>
      <c r="EI169" s="3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1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1</v>
      </c>
      <c r="FD169" s="3">
        <v>0</v>
      </c>
      <c r="FE169" s="1">
        <v>0</v>
      </c>
      <c r="FF169" s="3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1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3">
        <v>0</v>
      </c>
    </row>
    <row r="170" spans="1:183" x14ac:dyDescent="0.25">
      <c r="A170" s="1">
        <v>160</v>
      </c>
      <c r="B170" s="2" t="s">
        <v>375</v>
      </c>
      <c r="C170" s="6" t="s">
        <v>324</v>
      </c>
      <c r="D170" s="1" t="s">
        <v>36</v>
      </c>
      <c r="E170" s="1">
        <v>60</v>
      </c>
      <c r="F170" s="7" t="s">
        <v>36</v>
      </c>
      <c r="G170" s="1">
        <v>1.82</v>
      </c>
      <c r="H170" s="1">
        <v>7.7</v>
      </c>
      <c r="I170" s="1">
        <v>905</v>
      </c>
      <c r="J170" s="1" t="s">
        <v>0</v>
      </c>
      <c r="K170" s="1" t="s">
        <v>36</v>
      </c>
      <c r="L170" s="1" t="s">
        <v>36</v>
      </c>
      <c r="M170" s="1" t="s">
        <v>36</v>
      </c>
      <c r="N170" s="7" t="str">
        <f t="shared" si="129"/>
        <v>null</v>
      </c>
      <c r="O170" s="7" t="str">
        <f t="shared" si="130"/>
        <v>null</v>
      </c>
      <c r="P170" s="1" t="s">
        <v>36</v>
      </c>
      <c r="Q170" s="1" t="s">
        <v>36</v>
      </c>
      <c r="R170" s="1" t="s">
        <v>36</v>
      </c>
      <c r="S170" s="7" t="str">
        <f t="shared" si="131"/>
        <v>null</v>
      </c>
      <c r="T170" s="7" t="str">
        <f t="shared" si="132"/>
        <v>null</v>
      </c>
      <c r="U170" s="1" t="s">
        <v>38</v>
      </c>
      <c r="V170" s="1" t="s">
        <v>38</v>
      </c>
      <c r="W170" s="1" t="s">
        <v>36</v>
      </c>
      <c r="X170" s="7" t="str">
        <f t="shared" si="133"/>
        <v>null</v>
      </c>
      <c r="Y170" s="7" t="str">
        <f t="shared" si="134"/>
        <v>null</v>
      </c>
      <c r="Z170" s="1" t="s">
        <v>36</v>
      </c>
      <c r="AA170" s="1" t="s">
        <v>36</v>
      </c>
      <c r="AB170" s="1" t="s">
        <v>36</v>
      </c>
      <c r="AC170" s="7" t="str">
        <f t="shared" si="135"/>
        <v>null</v>
      </c>
      <c r="AD170" s="7" t="str">
        <f t="shared" si="136"/>
        <v>null</v>
      </c>
      <c r="AE170" s="1" t="s">
        <v>38</v>
      </c>
      <c r="AF170" s="1" t="s">
        <v>38</v>
      </c>
      <c r="AG170" s="1" t="s">
        <v>36</v>
      </c>
      <c r="AH170" s="7" t="str">
        <f t="shared" si="137"/>
        <v>null</v>
      </c>
      <c r="AI170" s="7" t="str">
        <f t="shared" si="138"/>
        <v>null</v>
      </c>
      <c r="AJ170" s="1" t="s">
        <v>36</v>
      </c>
      <c r="AK170" s="1" t="s">
        <v>36</v>
      </c>
      <c r="AL170" s="7" t="s">
        <v>36</v>
      </c>
      <c r="AM170" s="7" t="s">
        <v>36</v>
      </c>
      <c r="AN170" s="7" t="s">
        <v>36</v>
      </c>
      <c r="AO170" s="7" t="s">
        <v>36</v>
      </c>
      <c r="AP170" s="1" t="s">
        <v>39</v>
      </c>
      <c r="AQ170" s="1" t="s">
        <v>36</v>
      </c>
      <c r="AR170" s="1" t="s">
        <v>36</v>
      </c>
      <c r="AS170" s="1" t="s">
        <v>36</v>
      </c>
      <c r="AT170" s="1" t="s">
        <v>36</v>
      </c>
      <c r="AU170" s="1" t="s">
        <v>36</v>
      </c>
      <c r="AV170" s="1" t="s">
        <v>36</v>
      </c>
      <c r="AW170" s="1" t="s">
        <v>36</v>
      </c>
      <c r="AX170" s="3">
        <f t="shared" si="77"/>
        <v>3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3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1</v>
      </c>
      <c r="CA170" s="1">
        <v>0</v>
      </c>
      <c r="CB170" s="1">
        <v>0</v>
      </c>
      <c r="CC170" s="3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3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3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3">
        <v>0</v>
      </c>
      <c r="EH170" s="3">
        <v>0</v>
      </c>
      <c r="EI170" s="3">
        <v>0</v>
      </c>
      <c r="EJ170" s="1">
        <v>0</v>
      </c>
      <c r="EK170" s="1">
        <v>0</v>
      </c>
      <c r="EL170" s="1">
        <v>1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1</v>
      </c>
      <c r="FB170" s="1">
        <v>0</v>
      </c>
      <c r="FC170" s="1">
        <v>0</v>
      </c>
      <c r="FD170" s="3">
        <v>0</v>
      </c>
      <c r="FE170" s="1">
        <v>0</v>
      </c>
      <c r="FF170" s="3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3">
        <v>0</v>
      </c>
    </row>
    <row r="171" spans="1:183" x14ac:dyDescent="0.25">
      <c r="A171" s="1">
        <v>161</v>
      </c>
      <c r="B171" s="2" t="s">
        <v>374</v>
      </c>
      <c r="C171" s="6" t="s">
        <v>324</v>
      </c>
      <c r="D171" s="1">
        <v>20</v>
      </c>
      <c r="E171" s="1">
        <v>45</v>
      </c>
      <c r="F171" s="7">
        <f t="shared" si="128"/>
        <v>-25</v>
      </c>
      <c r="G171" s="1">
        <v>2.33</v>
      </c>
      <c r="H171" s="1">
        <v>7</v>
      </c>
      <c r="I171" s="1">
        <v>7055</v>
      </c>
      <c r="J171" s="1" t="s">
        <v>0</v>
      </c>
      <c r="K171" s="1" t="s">
        <v>37</v>
      </c>
      <c r="L171" s="1" t="s">
        <v>40</v>
      </c>
      <c r="M171" s="1">
        <v>11</v>
      </c>
      <c r="N171" s="7">
        <f t="shared" si="129"/>
        <v>0.52380952380952384</v>
      </c>
      <c r="O171" s="7">
        <f t="shared" si="130"/>
        <v>-0.15779448231507359</v>
      </c>
      <c r="P171" s="1" t="s">
        <v>39</v>
      </c>
      <c r="Q171" s="1" t="s">
        <v>39</v>
      </c>
      <c r="R171" s="1" t="s">
        <v>36</v>
      </c>
      <c r="S171" s="7" t="str">
        <f t="shared" si="131"/>
        <v>null</v>
      </c>
      <c r="T171" s="7" t="str">
        <f t="shared" si="132"/>
        <v>null</v>
      </c>
      <c r="U171" s="1" t="s">
        <v>36</v>
      </c>
      <c r="V171" s="1" t="s">
        <v>36</v>
      </c>
      <c r="W171" s="1">
        <v>17</v>
      </c>
      <c r="X171" s="7">
        <f t="shared" si="133"/>
        <v>0.80952380952380953</v>
      </c>
      <c r="Y171" s="7">
        <f t="shared" si="134"/>
        <v>1.2360567781347418</v>
      </c>
      <c r="Z171" s="1" t="s">
        <v>38</v>
      </c>
      <c r="AA171" s="1" t="s">
        <v>39</v>
      </c>
      <c r="AB171" s="1" t="s">
        <v>36</v>
      </c>
      <c r="AC171" s="7" t="str">
        <f t="shared" si="135"/>
        <v>null</v>
      </c>
      <c r="AD171" s="7" t="str">
        <f t="shared" si="136"/>
        <v>null</v>
      </c>
      <c r="AE171" s="1" t="s">
        <v>36</v>
      </c>
      <c r="AF171" s="1" t="s">
        <v>36</v>
      </c>
      <c r="AG171" s="1" t="s">
        <v>36</v>
      </c>
      <c r="AH171" s="7" t="str">
        <f t="shared" si="137"/>
        <v>null</v>
      </c>
      <c r="AI171" s="7" t="str">
        <f t="shared" si="138"/>
        <v>null</v>
      </c>
      <c r="AJ171" s="1" t="s">
        <v>36</v>
      </c>
      <c r="AK171" s="1" t="s">
        <v>36</v>
      </c>
      <c r="AL171" s="7">
        <f>MIN(N171,S171,X171,AH171,AC171)</f>
        <v>0.52380952380952384</v>
      </c>
      <c r="AM171" s="7">
        <f t="shared" si="140"/>
        <v>0.66666666666666674</v>
      </c>
      <c r="AN171" s="7">
        <f t="shared" si="141"/>
        <v>0.80952380952380953</v>
      </c>
      <c r="AO171" s="7">
        <f t="shared" si="142"/>
        <v>0.2857142857142857</v>
      </c>
      <c r="AP171" s="1" t="s">
        <v>39</v>
      </c>
      <c r="AQ171" s="1">
        <v>11.679245283018869</v>
      </c>
      <c r="AR171" s="1">
        <v>4.3046199908473133</v>
      </c>
      <c r="AS171" s="1">
        <v>0</v>
      </c>
      <c r="AT171" s="1">
        <v>21</v>
      </c>
      <c r="AU171" s="1">
        <v>10.5</v>
      </c>
      <c r="AV171" s="1">
        <v>14</v>
      </c>
      <c r="AW171" s="1">
        <v>12</v>
      </c>
      <c r="AX171" s="3">
        <f t="shared" si="77"/>
        <v>1</v>
      </c>
      <c r="AY171" s="1">
        <v>0</v>
      </c>
      <c r="AZ171" s="1">
        <v>1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3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3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3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3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3">
        <v>0</v>
      </c>
      <c r="EH171" s="3">
        <v>0</v>
      </c>
      <c r="EI171" s="3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3">
        <v>0</v>
      </c>
      <c r="FE171" s="1">
        <v>0</v>
      </c>
      <c r="FF171" s="3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3">
        <v>0</v>
      </c>
    </row>
    <row r="172" spans="1:183" x14ac:dyDescent="0.25">
      <c r="A172" s="1">
        <v>162</v>
      </c>
      <c r="B172" s="2" t="s">
        <v>376</v>
      </c>
      <c r="C172" s="6" t="s">
        <v>324</v>
      </c>
      <c r="D172" s="1">
        <v>45</v>
      </c>
      <c r="E172" s="1">
        <v>90</v>
      </c>
      <c r="F172" s="7">
        <f t="shared" si="128"/>
        <v>-45</v>
      </c>
      <c r="G172" s="1">
        <v>2.71</v>
      </c>
      <c r="H172" s="1">
        <v>7.2</v>
      </c>
      <c r="I172" s="1">
        <v>522</v>
      </c>
      <c r="J172" s="1" t="s">
        <v>0</v>
      </c>
      <c r="K172" s="1" t="s">
        <v>36</v>
      </c>
      <c r="L172" s="1" t="s">
        <v>36</v>
      </c>
      <c r="M172" s="1" t="s">
        <v>36</v>
      </c>
      <c r="N172" s="7" t="str">
        <f t="shared" si="129"/>
        <v>null</v>
      </c>
      <c r="O172" s="7" t="str">
        <f t="shared" si="130"/>
        <v>null</v>
      </c>
      <c r="P172" s="1" t="s">
        <v>38</v>
      </c>
      <c r="Q172" s="1" t="s">
        <v>38</v>
      </c>
      <c r="R172" s="1" t="s">
        <v>36</v>
      </c>
      <c r="S172" s="7" t="str">
        <f t="shared" si="131"/>
        <v>null</v>
      </c>
      <c r="T172" s="7" t="str">
        <f t="shared" si="132"/>
        <v>null</v>
      </c>
      <c r="U172" s="1" t="s">
        <v>36</v>
      </c>
      <c r="V172" s="1" t="s">
        <v>36</v>
      </c>
      <c r="W172" s="1" t="s">
        <v>36</v>
      </c>
      <c r="X172" s="7" t="str">
        <f t="shared" si="133"/>
        <v>null</v>
      </c>
      <c r="Y172" s="7" t="str">
        <f t="shared" si="134"/>
        <v>null</v>
      </c>
      <c r="Z172" s="1" t="s">
        <v>38</v>
      </c>
      <c r="AA172" s="1" t="s">
        <v>38</v>
      </c>
      <c r="AB172" s="1" t="s">
        <v>36</v>
      </c>
      <c r="AC172" s="7" t="str">
        <f t="shared" si="135"/>
        <v>null</v>
      </c>
      <c r="AD172" s="7" t="str">
        <f t="shared" si="136"/>
        <v>null</v>
      </c>
      <c r="AE172" s="1" t="s">
        <v>36</v>
      </c>
      <c r="AF172" s="1" t="s">
        <v>36</v>
      </c>
      <c r="AG172" s="1" t="s">
        <v>36</v>
      </c>
      <c r="AH172" s="7" t="str">
        <f t="shared" si="137"/>
        <v>null</v>
      </c>
      <c r="AI172" s="7" t="str">
        <f t="shared" si="138"/>
        <v>null</v>
      </c>
      <c r="AJ172" s="1" t="s">
        <v>36</v>
      </c>
      <c r="AK172" s="1" t="s">
        <v>36</v>
      </c>
      <c r="AL172" s="7" t="s">
        <v>36</v>
      </c>
      <c r="AM172" s="7" t="s">
        <v>36</v>
      </c>
      <c r="AN172" s="7" t="s">
        <v>36</v>
      </c>
      <c r="AO172" s="7" t="s">
        <v>36</v>
      </c>
      <c r="AP172" s="1" t="s">
        <v>39</v>
      </c>
      <c r="AQ172" s="1" t="s">
        <v>36</v>
      </c>
      <c r="AR172" s="1" t="s">
        <v>36</v>
      </c>
      <c r="AS172" s="1" t="s">
        <v>36</v>
      </c>
      <c r="AT172" s="1" t="s">
        <v>36</v>
      </c>
      <c r="AU172" s="1" t="s">
        <v>36</v>
      </c>
      <c r="AV172" s="1" t="s">
        <v>36</v>
      </c>
      <c r="AW172" s="1" t="s">
        <v>36</v>
      </c>
      <c r="AX172" s="3">
        <f t="shared" si="77"/>
        <v>9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3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1</v>
      </c>
      <c r="CA172" s="1">
        <v>0</v>
      </c>
      <c r="CB172" s="1">
        <v>1</v>
      </c>
      <c r="CC172" s="3">
        <v>0</v>
      </c>
      <c r="CD172" s="1">
        <v>0</v>
      </c>
      <c r="CE172" s="1">
        <v>0</v>
      </c>
      <c r="CF172" s="1">
        <v>1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3">
        <v>0</v>
      </c>
      <c r="CO172" s="1">
        <v>0</v>
      </c>
      <c r="CP172" s="1">
        <v>0</v>
      </c>
      <c r="CQ172" s="1">
        <v>0</v>
      </c>
      <c r="CR172" s="1">
        <v>1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1</v>
      </c>
      <c r="DQ172" s="1">
        <v>0</v>
      </c>
      <c r="DR172" s="1">
        <v>0</v>
      </c>
      <c r="DS172" s="3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3">
        <v>0</v>
      </c>
      <c r="EH172" s="3">
        <v>0</v>
      </c>
      <c r="EI172" s="3">
        <v>0</v>
      </c>
      <c r="EJ172" s="1">
        <v>1</v>
      </c>
      <c r="EK172" s="1">
        <v>0</v>
      </c>
      <c r="EL172" s="1">
        <v>1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1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3">
        <v>0</v>
      </c>
      <c r="FE172" s="1">
        <v>0</v>
      </c>
      <c r="FF172" s="3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1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3">
        <v>0</v>
      </c>
    </row>
    <row r="173" spans="1:183" x14ac:dyDescent="0.25">
      <c r="A173" s="1">
        <v>163</v>
      </c>
      <c r="B173" s="2" t="s">
        <v>377</v>
      </c>
      <c r="C173" s="6" t="s">
        <v>324</v>
      </c>
      <c r="D173" s="1">
        <v>50</v>
      </c>
      <c r="E173" s="1">
        <v>37</v>
      </c>
      <c r="F173" s="7">
        <f t="shared" si="128"/>
        <v>13</v>
      </c>
      <c r="G173" s="1">
        <v>2.35</v>
      </c>
      <c r="H173" s="1">
        <v>7.3</v>
      </c>
      <c r="I173" s="1">
        <v>2526</v>
      </c>
      <c r="J173" s="1" t="s">
        <v>3</v>
      </c>
      <c r="K173" s="1" t="s">
        <v>40</v>
      </c>
      <c r="L173" s="1" t="s">
        <v>37</v>
      </c>
      <c r="M173" s="1">
        <v>78</v>
      </c>
      <c r="N173" s="7">
        <f t="shared" ref="N173" si="147">IF(M173="null", "null", (M173-$AS173)/($AT173-$AS173))</f>
        <v>0.89090909090909087</v>
      </c>
      <c r="O173" s="7">
        <f t="shared" ref="O173" si="148">IF(M173="null","null",(M173-$AQ173)/$AR173)</f>
        <v>1.5670574381965023</v>
      </c>
      <c r="P173" s="1" t="s">
        <v>39</v>
      </c>
      <c r="Q173" s="1" t="s">
        <v>39</v>
      </c>
      <c r="R173" s="1">
        <v>58</v>
      </c>
      <c r="S173" s="7">
        <f t="shared" ref="S173" si="149">IF(R173="null", "null", (R173-$AS173)/($AT173-$AS173))</f>
        <v>0.52727272727272723</v>
      </c>
      <c r="T173" s="7">
        <f t="shared" ref="T173" si="150">IF(R173="null","null",(R173-$AQ173)/$AR173)</f>
        <v>4.452683829889241E-2</v>
      </c>
      <c r="U173" s="1" t="s">
        <v>39</v>
      </c>
      <c r="V173" s="1" t="s">
        <v>39</v>
      </c>
      <c r="W173" s="1">
        <v>55</v>
      </c>
      <c r="X173" s="7">
        <f t="shared" ref="X173" si="151">IF(W173="null", "null", (W173-$AS173)/($AT173-$AS173))</f>
        <v>0.47272727272727272</v>
      </c>
      <c r="Y173" s="7">
        <f t="shared" ref="Y173" si="152">IF(W173="null","null",(W173-$AQ173)/$AR173)</f>
        <v>-0.18385275168574908</v>
      </c>
      <c r="Z173" s="1" t="s">
        <v>38</v>
      </c>
      <c r="AA173" s="1" t="s">
        <v>380</v>
      </c>
      <c r="AB173" s="1" t="s">
        <v>36</v>
      </c>
      <c r="AC173" s="7" t="str">
        <f>IF(AB173="null", "null", (AB173-#REF!)/(#REF!-#REF!))</f>
        <v>null</v>
      </c>
      <c r="AD173" s="7" t="str">
        <f>IF(AB173="null","null",(AB173-#REF!)/#REF!)</f>
        <v>null</v>
      </c>
      <c r="AE173" s="1" t="s">
        <v>36</v>
      </c>
      <c r="AF173" s="1" t="s">
        <v>36</v>
      </c>
      <c r="AG173" s="1" t="s">
        <v>36</v>
      </c>
      <c r="AH173" s="7" t="str">
        <f>IF(AG173="null", "null", (AG173-#REF!)/(#REF!-#REF!))</f>
        <v>null</v>
      </c>
      <c r="AI173" s="7" t="str">
        <f>IF(AG173="null","null",(AG173-#REF!)/#REF!)</f>
        <v>null</v>
      </c>
      <c r="AJ173" s="1" t="s">
        <v>36</v>
      </c>
      <c r="AK173" s="1" t="s">
        <v>36</v>
      </c>
      <c r="AL173" s="7">
        <f>MIN(N173,S173,X173,AH173,AC173)</f>
        <v>0.47272727272727272</v>
      </c>
      <c r="AM173" s="7">
        <f t="shared" ref="AM173" si="153">AVERAGE(N173,S173,X173,AH173,AC173)</f>
        <v>0.63030303030303025</v>
      </c>
      <c r="AN173" s="7">
        <f t="shared" ref="AN173" si="154">MAX(N173,S173,X173,AH173,AC173)</f>
        <v>0.89090909090909087</v>
      </c>
      <c r="AO173" s="7">
        <f t="shared" ref="AO173" si="155">AN173-AL173</f>
        <v>0.41818181818181815</v>
      </c>
      <c r="AP173" s="1" t="s">
        <v>39</v>
      </c>
      <c r="AQ173" s="3">
        <v>57.415094339622641</v>
      </c>
      <c r="AR173" s="3">
        <v>13.136024984552034</v>
      </c>
      <c r="AS173" s="3">
        <v>29</v>
      </c>
      <c r="AT173" s="3">
        <v>84</v>
      </c>
      <c r="AU173" s="3">
        <v>48</v>
      </c>
      <c r="AV173" s="3">
        <v>66.5</v>
      </c>
      <c r="AW173" s="13">
        <v>59</v>
      </c>
      <c r="AX173" s="3">
        <f t="shared" si="77"/>
        <v>3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3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3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3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3">
        <v>0</v>
      </c>
      <c r="DT173" s="1">
        <v>1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3">
        <v>0</v>
      </c>
      <c r="EH173" s="3">
        <v>0</v>
      </c>
      <c r="EI173" s="3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1</v>
      </c>
      <c r="EX173" s="1">
        <v>0</v>
      </c>
      <c r="EY173" s="1">
        <v>1</v>
      </c>
      <c r="EZ173" s="1">
        <v>0</v>
      </c>
      <c r="FA173" s="1">
        <v>0</v>
      </c>
      <c r="FB173" s="1">
        <v>0</v>
      </c>
      <c r="FC173" s="1">
        <v>0</v>
      </c>
      <c r="FD173" s="3">
        <v>0</v>
      </c>
      <c r="FE173" s="1">
        <v>0</v>
      </c>
      <c r="FF173" s="3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3">
        <v>0</v>
      </c>
    </row>
    <row r="174" spans="1:183" x14ac:dyDescent="0.25">
      <c r="A174" s="1">
        <v>164</v>
      </c>
      <c r="B174" s="2" t="s">
        <v>378</v>
      </c>
      <c r="C174" s="6" t="s">
        <v>324</v>
      </c>
      <c r="D174" s="1">
        <v>50</v>
      </c>
      <c r="E174" s="1">
        <v>53</v>
      </c>
      <c r="F174" s="7">
        <f t="shared" si="128"/>
        <v>-3</v>
      </c>
      <c r="G174" s="1">
        <v>2.11</v>
      </c>
      <c r="H174" s="1">
        <v>7.8</v>
      </c>
      <c r="I174" s="1">
        <v>2791</v>
      </c>
      <c r="J174" s="1" t="s">
        <v>0</v>
      </c>
      <c r="K174" s="1" t="s">
        <v>40</v>
      </c>
      <c r="L174" s="1" t="s">
        <v>40</v>
      </c>
      <c r="M174" s="1" t="s">
        <v>36</v>
      </c>
      <c r="N174" s="7" t="str">
        <f>IF(M174="null", "null", (M174-$AS173)/($AT173-$AS173))</f>
        <v>null</v>
      </c>
      <c r="O174" s="7" t="str">
        <f>IF(M174="null","null",(M174-$AQ173)/$AR173)</f>
        <v>null</v>
      </c>
      <c r="P174" s="1" t="s">
        <v>38</v>
      </c>
      <c r="Q174" s="1" t="s">
        <v>38</v>
      </c>
      <c r="R174" s="1" t="s">
        <v>36</v>
      </c>
      <c r="S174" s="7" t="str">
        <f>IF(R174="null", "null", (R174-$AS173)/($AT173-$AS173))</f>
        <v>null</v>
      </c>
      <c r="T174" s="7" t="str">
        <f>IF(R174="null","null",(R174-$AQ173)/$AR173)</f>
        <v>null</v>
      </c>
      <c r="U174" s="1" t="s">
        <v>36</v>
      </c>
      <c r="V174" s="1" t="s">
        <v>36</v>
      </c>
      <c r="W174" s="1" t="s">
        <v>36</v>
      </c>
      <c r="X174" s="7" t="str">
        <f>IF(W174="null", "null", (W174-$AS173)/($AT173-$AS173))</f>
        <v>null</v>
      </c>
      <c r="Y174" s="7" t="str">
        <f>IF(W174="null","null",(W174-$AQ173)/$AR173)</f>
        <v>null</v>
      </c>
      <c r="Z174" s="1" t="s">
        <v>38</v>
      </c>
      <c r="AA174" s="1" t="s">
        <v>38</v>
      </c>
      <c r="AB174" s="1" t="s">
        <v>36</v>
      </c>
      <c r="AC174" s="7" t="str">
        <f>IF(AB174="null", "null", (AB174-$AS173)/($AT173-$AS173))</f>
        <v>null</v>
      </c>
      <c r="AD174" s="7" t="str">
        <f>IF(AB174="null","null",(AB174-$AQ173)/$AR173)</f>
        <v>null</v>
      </c>
      <c r="AE174" s="1" t="s">
        <v>36</v>
      </c>
      <c r="AF174" s="1" t="s">
        <v>36</v>
      </c>
      <c r="AG174" s="1" t="s">
        <v>36</v>
      </c>
      <c r="AH174" s="7" t="str">
        <f>IF(AG174="null", "null", (AG174-$AS173)/($AT173-$AS173))</f>
        <v>null</v>
      </c>
      <c r="AI174" s="7" t="str">
        <f>IF(AG174="null","null",(AG174-#REF!)/#REF!)</f>
        <v>null</v>
      </c>
      <c r="AJ174" s="1" t="s">
        <v>36</v>
      </c>
      <c r="AK174" s="1" t="s">
        <v>36</v>
      </c>
      <c r="AL174" s="7" t="s">
        <v>36</v>
      </c>
      <c r="AM174" s="7" t="s">
        <v>36</v>
      </c>
      <c r="AN174" s="7" t="s">
        <v>36</v>
      </c>
      <c r="AO174" s="7" t="s">
        <v>36</v>
      </c>
      <c r="AP174" s="1" t="s">
        <v>39</v>
      </c>
      <c r="AQ174" s="1" t="s">
        <v>36</v>
      </c>
      <c r="AR174" s="1" t="s">
        <v>36</v>
      </c>
      <c r="AS174" s="1" t="s">
        <v>36</v>
      </c>
      <c r="AT174" s="1" t="s">
        <v>36</v>
      </c>
      <c r="AU174" s="1" t="s">
        <v>36</v>
      </c>
      <c r="AV174" s="1" t="s">
        <v>36</v>
      </c>
      <c r="AW174" s="1" t="s">
        <v>36</v>
      </c>
      <c r="AX174" s="3">
        <f t="shared" si="77"/>
        <v>5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3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1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3">
        <v>0</v>
      </c>
      <c r="CD174" s="1">
        <v>0</v>
      </c>
      <c r="CE174" s="1">
        <v>0</v>
      </c>
      <c r="CF174" s="1">
        <v>1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3">
        <v>0</v>
      </c>
      <c r="CO174" s="1">
        <v>0</v>
      </c>
      <c r="CP174" s="1">
        <v>0</v>
      </c>
      <c r="CQ174" s="1">
        <v>0</v>
      </c>
      <c r="CR174" s="1">
        <v>1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3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3">
        <v>0</v>
      </c>
      <c r="EH174" s="3">
        <v>0</v>
      </c>
      <c r="EI174" s="3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1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3">
        <v>0</v>
      </c>
      <c r="FE174" s="1">
        <v>0</v>
      </c>
      <c r="FF174" s="3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1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3">
        <v>0</v>
      </c>
    </row>
    <row r="175" spans="1:183" x14ac:dyDescent="0.25">
      <c r="A175" s="1">
        <v>165</v>
      </c>
      <c r="B175" s="2" t="s">
        <v>379</v>
      </c>
      <c r="C175" s="6" t="s">
        <v>324</v>
      </c>
      <c r="D175" s="1">
        <v>15</v>
      </c>
      <c r="E175" s="1">
        <v>15</v>
      </c>
      <c r="F175" s="7">
        <f t="shared" si="128"/>
        <v>0</v>
      </c>
      <c r="G175" s="1">
        <v>1</v>
      </c>
      <c r="H175" s="1">
        <v>7.6</v>
      </c>
      <c r="I175" s="1">
        <v>8037</v>
      </c>
      <c r="J175" s="1" t="s">
        <v>0</v>
      </c>
      <c r="K175" s="1" t="s">
        <v>36</v>
      </c>
      <c r="L175" s="1" t="s">
        <v>36</v>
      </c>
      <c r="M175" s="1" t="s">
        <v>36</v>
      </c>
      <c r="N175" s="7" t="str">
        <f t="shared" si="129"/>
        <v>null</v>
      </c>
      <c r="O175" s="7" t="str">
        <f t="shared" si="130"/>
        <v>null</v>
      </c>
      <c r="P175" s="1" t="s">
        <v>36</v>
      </c>
      <c r="Q175" s="1" t="s">
        <v>36</v>
      </c>
      <c r="R175" s="1" t="s">
        <v>36</v>
      </c>
      <c r="S175" s="7" t="str">
        <f t="shared" si="131"/>
        <v>null</v>
      </c>
      <c r="T175" s="7" t="str">
        <f t="shared" si="132"/>
        <v>null</v>
      </c>
      <c r="U175" s="1" t="s">
        <v>39</v>
      </c>
      <c r="V175" s="1" t="s">
        <v>39</v>
      </c>
      <c r="W175" s="1" t="s">
        <v>36</v>
      </c>
      <c r="X175" s="7" t="str">
        <f t="shared" si="133"/>
        <v>null</v>
      </c>
      <c r="Y175" s="7" t="str">
        <f t="shared" si="134"/>
        <v>null</v>
      </c>
      <c r="Z175" s="1" t="s">
        <v>36</v>
      </c>
      <c r="AA175" s="1" t="s">
        <v>36</v>
      </c>
      <c r="AB175" s="1" t="s">
        <v>36</v>
      </c>
      <c r="AC175" s="7" t="str">
        <f t="shared" si="135"/>
        <v>null</v>
      </c>
      <c r="AD175" s="7" t="str">
        <f t="shared" si="136"/>
        <v>null</v>
      </c>
      <c r="AE175" s="1" t="s">
        <v>36</v>
      </c>
      <c r="AF175" s="1" t="s">
        <v>36</v>
      </c>
      <c r="AG175" s="1" t="s">
        <v>36</v>
      </c>
      <c r="AH175" s="7" t="str">
        <f t="shared" si="137"/>
        <v>null</v>
      </c>
      <c r="AI175" s="7" t="str">
        <f t="shared" si="138"/>
        <v>null</v>
      </c>
      <c r="AJ175" s="1" t="s">
        <v>36</v>
      </c>
      <c r="AK175" s="1" t="s">
        <v>36</v>
      </c>
      <c r="AL175" s="7" t="s">
        <v>36</v>
      </c>
      <c r="AM175" s="7" t="s">
        <v>36</v>
      </c>
      <c r="AN175" s="7" t="s">
        <v>36</v>
      </c>
      <c r="AO175" s="7" t="s">
        <v>36</v>
      </c>
      <c r="AP175" s="1" t="s">
        <v>39</v>
      </c>
      <c r="AQ175" s="1" t="s">
        <v>36</v>
      </c>
      <c r="AR175" s="1" t="s">
        <v>36</v>
      </c>
      <c r="AS175" s="1" t="s">
        <v>36</v>
      </c>
      <c r="AT175" s="1" t="s">
        <v>36</v>
      </c>
      <c r="AU175" s="1" t="s">
        <v>36</v>
      </c>
      <c r="AV175" s="1" t="s">
        <v>36</v>
      </c>
      <c r="AW175" s="1" t="s">
        <v>36</v>
      </c>
      <c r="AX175" s="3">
        <f t="shared" si="77"/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3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3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3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3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3">
        <v>0</v>
      </c>
      <c r="EH175" s="3">
        <v>0</v>
      </c>
      <c r="EI175" s="3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3">
        <v>0</v>
      </c>
      <c r="FE175" s="1">
        <v>0</v>
      </c>
      <c r="FF175" s="3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3">
        <v>0</v>
      </c>
    </row>
    <row r="176" spans="1:183" x14ac:dyDescent="0.25">
      <c r="A176" s="1">
        <v>166</v>
      </c>
      <c r="B176" s="2" t="s">
        <v>381</v>
      </c>
      <c r="C176" s="6" t="s">
        <v>324</v>
      </c>
      <c r="D176" s="1">
        <v>25</v>
      </c>
      <c r="E176" s="1">
        <v>35</v>
      </c>
      <c r="F176" s="7">
        <f t="shared" si="128"/>
        <v>-10</v>
      </c>
      <c r="G176" s="1">
        <v>1.5</v>
      </c>
      <c r="H176" s="1">
        <v>7.2</v>
      </c>
      <c r="I176" s="1">
        <v>8761</v>
      </c>
      <c r="J176" s="1" t="s">
        <v>0</v>
      </c>
      <c r="K176" s="1" t="s">
        <v>37</v>
      </c>
      <c r="L176" s="1" t="s">
        <v>40</v>
      </c>
      <c r="M176" s="1">
        <v>23</v>
      </c>
      <c r="N176" s="7">
        <f t="shared" si="129"/>
        <v>0.3902439024390244</v>
      </c>
      <c r="O176" s="7">
        <f t="shared" si="130"/>
        <v>-0.85168544589422579</v>
      </c>
      <c r="P176" s="1" t="s">
        <v>38</v>
      </c>
      <c r="Q176" s="1" t="s">
        <v>39</v>
      </c>
      <c r="R176" s="1" t="s">
        <v>36</v>
      </c>
      <c r="S176" s="7" t="str">
        <f t="shared" si="131"/>
        <v>null</v>
      </c>
      <c r="T176" s="7" t="str">
        <f t="shared" si="132"/>
        <v>null</v>
      </c>
      <c r="U176" s="1" t="s">
        <v>36</v>
      </c>
      <c r="V176" s="1" t="s">
        <v>36</v>
      </c>
      <c r="W176" s="1">
        <v>47</v>
      </c>
      <c r="X176" s="7">
        <f t="shared" si="133"/>
        <v>0.97560975609756095</v>
      </c>
      <c r="Y176" s="7">
        <f t="shared" si="134"/>
        <v>1.5240686926528251</v>
      </c>
      <c r="Z176" s="1" t="s">
        <v>38</v>
      </c>
      <c r="AA176" s="1" t="s">
        <v>39</v>
      </c>
      <c r="AB176" s="1" t="s">
        <v>36</v>
      </c>
      <c r="AC176" s="7" t="str">
        <f t="shared" si="135"/>
        <v>null</v>
      </c>
      <c r="AD176" s="7" t="str">
        <f t="shared" si="136"/>
        <v>null</v>
      </c>
      <c r="AE176" s="1" t="s">
        <v>36</v>
      </c>
      <c r="AF176" s="1" t="s">
        <v>36</v>
      </c>
      <c r="AG176" s="1" t="s">
        <v>36</v>
      </c>
      <c r="AH176" s="7" t="str">
        <f t="shared" si="137"/>
        <v>null</v>
      </c>
      <c r="AI176" s="7" t="str">
        <f t="shared" si="138"/>
        <v>null</v>
      </c>
      <c r="AJ176" s="1" t="s">
        <v>36</v>
      </c>
      <c r="AK176" s="1" t="s">
        <v>36</v>
      </c>
      <c r="AL176" s="7">
        <f t="shared" si="139"/>
        <v>0.3902439024390244</v>
      </c>
      <c r="AM176" s="7">
        <f t="shared" si="140"/>
        <v>0.68292682926829262</v>
      </c>
      <c r="AN176" s="7">
        <f t="shared" si="141"/>
        <v>0.97560975609756095</v>
      </c>
      <c r="AO176" s="7">
        <f t="shared" si="142"/>
        <v>0.58536585365853655</v>
      </c>
      <c r="AP176" s="1" t="s">
        <v>39</v>
      </c>
      <c r="AQ176" s="1">
        <v>31.60377358490566</v>
      </c>
      <c r="AR176" s="1">
        <v>10.102055431829227</v>
      </c>
      <c r="AS176" s="1">
        <v>7</v>
      </c>
      <c r="AT176" s="1">
        <v>48</v>
      </c>
      <c r="AU176" s="1">
        <v>23.5</v>
      </c>
      <c r="AV176" s="1">
        <v>40</v>
      </c>
      <c r="AW176" s="1">
        <v>34</v>
      </c>
      <c r="AX176" s="3">
        <f t="shared" si="77"/>
        <v>6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3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1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3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1</v>
      </c>
      <c r="CL176" s="1">
        <v>0</v>
      </c>
      <c r="CM176" s="1">
        <v>0</v>
      </c>
      <c r="CN176" s="3">
        <v>0</v>
      </c>
      <c r="CO176" s="1">
        <v>0</v>
      </c>
      <c r="CP176" s="1">
        <v>1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3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1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3">
        <v>0</v>
      </c>
      <c r="EH176" s="3">
        <v>0</v>
      </c>
      <c r="EI176" s="3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1</v>
      </c>
      <c r="FD176" s="3">
        <v>0</v>
      </c>
      <c r="FE176" s="1">
        <v>0</v>
      </c>
      <c r="FF176" s="3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1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3">
        <v>0</v>
      </c>
    </row>
    <row r="177" spans="1:183" x14ac:dyDescent="0.25">
      <c r="A177" s="1">
        <v>167</v>
      </c>
      <c r="B177" s="2" t="s">
        <v>382</v>
      </c>
      <c r="C177" s="6" t="s">
        <v>324</v>
      </c>
      <c r="D177" s="1">
        <v>130</v>
      </c>
      <c r="E177" s="1">
        <v>45</v>
      </c>
      <c r="F177" s="7">
        <f t="shared" si="128"/>
        <v>85</v>
      </c>
      <c r="G177" s="1" t="s">
        <v>36</v>
      </c>
      <c r="H177" s="1" t="s">
        <v>36</v>
      </c>
      <c r="I177" s="1" t="s">
        <v>36</v>
      </c>
      <c r="J177" s="1" t="s">
        <v>3</v>
      </c>
      <c r="K177" s="1" t="s">
        <v>37</v>
      </c>
      <c r="L177" s="1" t="s">
        <v>40</v>
      </c>
      <c r="M177" s="1">
        <v>14</v>
      </c>
      <c r="N177" s="7">
        <f t="shared" si="129"/>
        <v>0.30434782608695654</v>
      </c>
      <c r="O177" s="7">
        <f t="shared" si="130"/>
        <v>-0.36637823756616406</v>
      </c>
      <c r="P177" s="1" t="s">
        <v>38</v>
      </c>
      <c r="Q177" s="1" t="s">
        <v>39</v>
      </c>
      <c r="R177" s="1">
        <v>11</v>
      </c>
      <c r="S177" s="7">
        <f t="shared" si="131"/>
        <v>0.17391304347826086</v>
      </c>
      <c r="T177" s="7">
        <f t="shared" si="132"/>
        <v>-0.90067983401682006</v>
      </c>
      <c r="U177" s="1" t="s">
        <v>38</v>
      </c>
      <c r="V177" s="1" t="s">
        <v>39</v>
      </c>
      <c r="W177" s="1">
        <v>19</v>
      </c>
      <c r="X177" s="7">
        <f t="shared" si="133"/>
        <v>0.52173913043478259</v>
      </c>
      <c r="Y177" s="7">
        <f t="shared" si="134"/>
        <v>0.52412442318492924</v>
      </c>
      <c r="Z177" s="1" t="s">
        <v>38</v>
      </c>
      <c r="AA177" s="1" t="s">
        <v>39</v>
      </c>
      <c r="AB177" s="1">
        <v>12</v>
      </c>
      <c r="AC177" s="7">
        <f t="shared" si="135"/>
        <v>0.21739130434782608</v>
      </c>
      <c r="AD177" s="7">
        <f t="shared" si="136"/>
        <v>-0.72257930186660135</v>
      </c>
      <c r="AE177" s="1" t="s">
        <v>38</v>
      </c>
      <c r="AF177" s="1" t="s">
        <v>39</v>
      </c>
      <c r="AG177" s="1" t="s">
        <v>36</v>
      </c>
      <c r="AH177" s="7" t="str">
        <f t="shared" si="137"/>
        <v>null</v>
      </c>
      <c r="AI177" s="7" t="str">
        <f t="shared" si="138"/>
        <v>null</v>
      </c>
      <c r="AJ177" s="1" t="s">
        <v>36</v>
      </c>
      <c r="AK177" s="1" t="s">
        <v>36</v>
      </c>
      <c r="AL177" s="7">
        <f t="shared" si="139"/>
        <v>0.17391304347826086</v>
      </c>
      <c r="AM177" s="7">
        <f t="shared" si="140"/>
        <v>0.30434782608695654</v>
      </c>
      <c r="AN177" s="7">
        <f t="shared" si="141"/>
        <v>0.52173913043478259</v>
      </c>
      <c r="AO177" s="7">
        <f t="shared" si="142"/>
        <v>0.34782608695652173</v>
      </c>
      <c r="AP177" s="1" t="s">
        <v>38</v>
      </c>
      <c r="AQ177" s="1">
        <v>16.057142857142857</v>
      </c>
      <c r="AR177" s="1">
        <v>5.6148063564265565</v>
      </c>
      <c r="AS177" s="1">
        <v>7</v>
      </c>
      <c r="AT177" s="1">
        <v>30</v>
      </c>
      <c r="AU177" s="1">
        <v>12</v>
      </c>
      <c r="AV177" s="1">
        <v>21</v>
      </c>
      <c r="AW177" s="1">
        <v>15</v>
      </c>
      <c r="AX177" s="3">
        <f t="shared" si="77"/>
        <v>8</v>
      </c>
      <c r="AY177" s="1">
        <v>0</v>
      </c>
      <c r="AZ177" s="1">
        <v>0</v>
      </c>
      <c r="BA177" s="1">
        <v>1</v>
      </c>
      <c r="BB177" s="1">
        <v>0</v>
      </c>
      <c r="BC177" s="1">
        <v>0</v>
      </c>
      <c r="BD177" s="1">
        <v>0</v>
      </c>
      <c r="BE177" s="1">
        <v>0</v>
      </c>
      <c r="BF177" s="3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1</v>
      </c>
      <c r="BZ177" s="1">
        <v>0</v>
      </c>
      <c r="CA177" s="1">
        <v>0</v>
      </c>
      <c r="CB177" s="1">
        <v>0</v>
      </c>
      <c r="CC177" s="3">
        <v>0</v>
      </c>
      <c r="CD177" s="1">
        <v>0</v>
      </c>
      <c r="CE177" s="1">
        <v>0</v>
      </c>
      <c r="CF177" s="1">
        <v>1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3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1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1</v>
      </c>
      <c r="DL177" s="1">
        <v>0</v>
      </c>
      <c r="DM177" s="1">
        <v>0</v>
      </c>
      <c r="DN177" s="1">
        <v>1</v>
      </c>
      <c r="DO177" s="1">
        <v>0</v>
      </c>
      <c r="DP177" s="1">
        <v>0</v>
      </c>
      <c r="DQ177" s="1">
        <v>0</v>
      </c>
      <c r="DR177" s="1">
        <v>0</v>
      </c>
      <c r="DS177" s="3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3">
        <v>0</v>
      </c>
      <c r="EH177" s="3">
        <v>0</v>
      </c>
      <c r="EI177" s="3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1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3">
        <v>0</v>
      </c>
      <c r="FE177" s="1">
        <v>0</v>
      </c>
      <c r="FF177" s="3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1</v>
      </c>
      <c r="FZ177" s="1">
        <v>0</v>
      </c>
      <c r="GA177" s="3">
        <v>0</v>
      </c>
    </row>
    <row r="178" spans="1:183" x14ac:dyDescent="0.25">
      <c r="A178" s="1">
        <v>168</v>
      </c>
      <c r="B178" s="2" t="s">
        <v>383</v>
      </c>
      <c r="C178" s="6" t="s">
        <v>324</v>
      </c>
      <c r="D178" s="1" t="s">
        <v>36</v>
      </c>
      <c r="E178" s="1">
        <v>55</v>
      </c>
      <c r="F178" s="7" t="s">
        <v>36</v>
      </c>
      <c r="G178" s="1">
        <v>2</v>
      </c>
      <c r="H178" s="1">
        <v>7.2</v>
      </c>
      <c r="I178" s="1">
        <v>7422</v>
      </c>
      <c r="J178" s="1" t="s">
        <v>0</v>
      </c>
      <c r="K178" s="1" t="s">
        <v>36</v>
      </c>
      <c r="L178" s="1" t="s">
        <v>36</v>
      </c>
      <c r="M178" s="1" t="s">
        <v>36</v>
      </c>
      <c r="N178" s="7" t="str">
        <f t="shared" si="129"/>
        <v>null</v>
      </c>
      <c r="O178" s="7" t="str">
        <f t="shared" si="130"/>
        <v>null</v>
      </c>
      <c r="P178" s="1" t="s">
        <v>36</v>
      </c>
      <c r="Q178" s="1" t="s">
        <v>36</v>
      </c>
      <c r="R178" s="1" t="s">
        <v>36</v>
      </c>
      <c r="S178" s="7" t="str">
        <f t="shared" si="131"/>
        <v>null</v>
      </c>
      <c r="T178" s="7" t="str">
        <f t="shared" si="132"/>
        <v>null</v>
      </c>
      <c r="U178" s="1" t="s">
        <v>38</v>
      </c>
      <c r="V178" s="1" t="s">
        <v>39</v>
      </c>
      <c r="W178" s="1" t="s">
        <v>36</v>
      </c>
      <c r="X178" s="7" t="str">
        <f t="shared" si="133"/>
        <v>null</v>
      </c>
      <c r="Y178" s="7" t="str">
        <f t="shared" si="134"/>
        <v>null</v>
      </c>
      <c r="Z178" s="1" t="s">
        <v>36</v>
      </c>
      <c r="AA178" s="1" t="s">
        <v>36</v>
      </c>
      <c r="AB178" s="1" t="s">
        <v>36</v>
      </c>
      <c r="AC178" s="7" t="str">
        <f t="shared" si="135"/>
        <v>null</v>
      </c>
      <c r="AD178" s="7" t="str">
        <f t="shared" si="136"/>
        <v>null</v>
      </c>
      <c r="AE178" s="1" t="s">
        <v>38</v>
      </c>
      <c r="AF178" s="1" t="s">
        <v>39</v>
      </c>
      <c r="AG178" s="1" t="s">
        <v>36</v>
      </c>
      <c r="AH178" s="7" t="str">
        <f t="shared" si="137"/>
        <v>null</v>
      </c>
      <c r="AI178" s="7" t="str">
        <f t="shared" si="138"/>
        <v>null</v>
      </c>
      <c r="AJ178" s="1" t="s">
        <v>36</v>
      </c>
      <c r="AK178" s="1" t="s">
        <v>36</v>
      </c>
      <c r="AL178" s="7" t="s">
        <v>36</v>
      </c>
      <c r="AM178" s="7" t="s">
        <v>36</v>
      </c>
      <c r="AN178" s="7" t="s">
        <v>36</v>
      </c>
      <c r="AO178" s="7" t="s">
        <v>36</v>
      </c>
      <c r="AP178" s="1" t="s">
        <v>39</v>
      </c>
      <c r="AQ178" s="1" t="s">
        <v>36</v>
      </c>
      <c r="AR178" s="1" t="s">
        <v>36</v>
      </c>
      <c r="AS178" s="1" t="s">
        <v>36</v>
      </c>
      <c r="AT178" s="1" t="s">
        <v>36</v>
      </c>
      <c r="AU178" s="1" t="s">
        <v>36</v>
      </c>
      <c r="AV178" s="1" t="s">
        <v>36</v>
      </c>
      <c r="AW178" s="1" t="s">
        <v>36</v>
      </c>
      <c r="AX178" s="3">
        <f t="shared" si="77"/>
        <v>6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1</v>
      </c>
      <c r="BE178" s="1">
        <v>0</v>
      </c>
      <c r="BF178" s="3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1</v>
      </c>
      <c r="CA178" s="1">
        <v>0</v>
      </c>
      <c r="CB178" s="1">
        <v>0</v>
      </c>
      <c r="CC178" s="3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3">
        <v>1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3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3">
        <v>0</v>
      </c>
      <c r="EH178" s="3">
        <v>0</v>
      </c>
      <c r="EI178" s="3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1</v>
      </c>
      <c r="EX178" s="1">
        <v>0</v>
      </c>
      <c r="EY178" s="1">
        <v>0</v>
      </c>
      <c r="EZ178" s="1">
        <v>0</v>
      </c>
      <c r="FA178" s="1">
        <v>0</v>
      </c>
      <c r="FB178" s="1">
        <v>1</v>
      </c>
      <c r="FC178" s="1">
        <v>0</v>
      </c>
      <c r="FD178" s="3">
        <v>0</v>
      </c>
      <c r="FE178" s="1">
        <v>0</v>
      </c>
      <c r="FF178" s="3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1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3">
        <v>0</v>
      </c>
    </row>
    <row r="179" spans="1:183" x14ac:dyDescent="0.25">
      <c r="A179" s="1">
        <v>169</v>
      </c>
      <c r="B179" s="2" t="s">
        <v>385</v>
      </c>
      <c r="C179" s="6" t="s">
        <v>324</v>
      </c>
      <c r="D179" s="1">
        <v>44</v>
      </c>
      <c r="E179" s="1">
        <v>75</v>
      </c>
      <c r="F179" s="7">
        <f t="shared" si="128"/>
        <v>-31</v>
      </c>
      <c r="G179" s="1">
        <v>1.88</v>
      </c>
      <c r="H179" s="1">
        <v>8.1999999999999993</v>
      </c>
      <c r="I179" s="1">
        <v>8348</v>
      </c>
      <c r="J179" s="1" t="s">
        <v>0</v>
      </c>
      <c r="K179" s="1" t="s">
        <v>36</v>
      </c>
      <c r="L179" s="1" t="s">
        <v>36</v>
      </c>
      <c r="M179" s="1" t="s">
        <v>36</v>
      </c>
      <c r="N179" s="7" t="str">
        <f t="shared" si="129"/>
        <v>null</v>
      </c>
      <c r="O179" s="7" t="str">
        <f t="shared" si="130"/>
        <v>null</v>
      </c>
      <c r="P179" s="1" t="s">
        <v>36</v>
      </c>
      <c r="Q179" s="1" t="s">
        <v>36</v>
      </c>
      <c r="R179" s="1" t="s">
        <v>36</v>
      </c>
      <c r="S179" s="7" t="str">
        <f t="shared" si="131"/>
        <v>null</v>
      </c>
      <c r="T179" s="7" t="str">
        <f t="shared" si="132"/>
        <v>null</v>
      </c>
      <c r="U179" s="1" t="s">
        <v>36</v>
      </c>
      <c r="V179" s="1" t="s">
        <v>36</v>
      </c>
      <c r="W179" s="1" t="s">
        <v>36</v>
      </c>
      <c r="X179" s="7" t="str">
        <f t="shared" si="133"/>
        <v>null</v>
      </c>
      <c r="Y179" s="7" t="str">
        <f t="shared" si="134"/>
        <v>null</v>
      </c>
      <c r="Z179" s="1" t="s">
        <v>38</v>
      </c>
      <c r="AA179" s="1" t="s">
        <v>38</v>
      </c>
      <c r="AB179" s="1" t="s">
        <v>36</v>
      </c>
      <c r="AC179" s="7" t="str">
        <f t="shared" si="135"/>
        <v>null</v>
      </c>
      <c r="AD179" s="7" t="str">
        <f t="shared" si="136"/>
        <v>null</v>
      </c>
      <c r="AE179" s="1" t="s">
        <v>36</v>
      </c>
      <c r="AF179" s="1" t="s">
        <v>36</v>
      </c>
      <c r="AG179" s="1" t="s">
        <v>36</v>
      </c>
      <c r="AH179" s="7" t="str">
        <f t="shared" si="137"/>
        <v>null</v>
      </c>
      <c r="AI179" s="7" t="str">
        <f t="shared" si="138"/>
        <v>null</v>
      </c>
      <c r="AJ179" s="1" t="s">
        <v>36</v>
      </c>
      <c r="AK179" s="1" t="s">
        <v>36</v>
      </c>
      <c r="AL179" s="7" t="s">
        <v>36</v>
      </c>
      <c r="AM179" s="7" t="s">
        <v>36</v>
      </c>
      <c r="AN179" s="7" t="s">
        <v>36</v>
      </c>
      <c r="AO179" s="7" t="s">
        <v>36</v>
      </c>
      <c r="AP179" s="1" t="s">
        <v>39</v>
      </c>
      <c r="AQ179" s="1" t="s">
        <v>36</v>
      </c>
      <c r="AR179" s="1" t="s">
        <v>36</v>
      </c>
      <c r="AS179" s="1" t="s">
        <v>36</v>
      </c>
      <c r="AT179" s="1" t="s">
        <v>36</v>
      </c>
      <c r="AU179" s="1" t="s">
        <v>36</v>
      </c>
      <c r="AV179" s="1" t="s">
        <v>36</v>
      </c>
      <c r="AW179" s="1" t="s">
        <v>36</v>
      </c>
      <c r="AX179" s="3">
        <f t="shared" si="77"/>
        <v>11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3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1</v>
      </c>
      <c r="CA179" s="1">
        <v>1</v>
      </c>
      <c r="CB179" s="1">
        <v>0</v>
      </c>
      <c r="CC179" s="3">
        <v>0</v>
      </c>
      <c r="CD179" s="1">
        <v>0</v>
      </c>
      <c r="CE179" s="1">
        <v>0</v>
      </c>
      <c r="CF179" s="1">
        <v>1</v>
      </c>
      <c r="CG179" s="1">
        <v>1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3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1</v>
      </c>
      <c r="DQ179" s="1">
        <v>0</v>
      </c>
      <c r="DR179" s="1">
        <v>1</v>
      </c>
      <c r="DS179" s="3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1</v>
      </c>
      <c r="EE179" s="1">
        <v>0</v>
      </c>
      <c r="EF179" s="1">
        <v>0</v>
      </c>
      <c r="EG179" s="3">
        <v>0</v>
      </c>
      <c r="EH179" s="3">
        <v>1</v>
      </c>
      <c r="EI179" s="3">
        <v>0</v>
      </c>
      <c r="EJ179" s="1">
        <v>1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1</v>
      </c>
      <c r="EX179" s="1">
        <v>0</v>
      </c>
      <c r="EY179" s="1">
        <v>0</v>
      </c>
      <c r="EZ179" s="1">
        <v>0</v>
      </c>
      <c r="FA179" s="1">
        <v>1</v>
      </c>
      <c r="FB179" s="1">
        <v>0</v>
      </c>
      <c r="FC179" s="1">
        <v>0</v>
      </c>
      <c r="FD179" s="3">
        <v>0</v>
      </c>
      <c r="FE179" s="1">
        <v>0</v>
      </c>
      <c r="FF179" s="3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3">
        <v>0</v>
      </c>
    </row>
    <row r="180" spans="1:183" x14ac:dyDescent="0.25">
      <c r="A180" s="1">
        <v>170</v>
      </c>
      <c r="B180" s="2" t="s">
        <v>387</v>
      </c>
      <c r="C180" s="6" t="s">
        <v>324</v>
      </c>
      <c r="E180" s="1">
        <v>45</v>
      </c>
      <c r="F180" s="7">
        <f t="shared" si="128"/>
        <v>-45</v>
      </c>
      <c r="G180" s="1">
        <v>2.5</v>
      </c>
      <c r="H180" s="1">
        <v>8</v>
      </c>
      <c r="I180" s="1">
        <v>8462</v>
      </c>
      <c r="J180" s="1" t="s">
        <v>3</v>
      </c>
      <c r="N180" s="7">
        <f t="shared" si="129"/>
        <v>-6.7796610169491525E-2</v>
      </c>
      <c r="O180" s="7">
        <f t="shared" si="130"/>
        <v>-2.8270249538510805</v>
      </c>
      <c r="S180" s="7">
        <f t="shared" si="131"/>
        <v>-6.7796610169491525E-2</v>
      </c>
      <c r="T180" s="7">
        <f t="shared" si="132"/>
        <v>-2.8270249538510805</v>
      </c>
      <c r="X180" s="7">
        <f t="shared" si="133"/>
        <v>-6.7796610169491525E-2</v>
      </c>
      <c r="Y180" s="7">
        <f t="shared" si="134"/>
        <v>-2.8270249538510805</v>
      </c>
      <c r="AC180" s="7">
        <f t="shared" si="135"/>
        <v>-6.7796610169491525E-2</v>
      </c>
      <c r="AD180" s="7">
        <f t="shared" si="136"/>
        <v>-2.8270249538510805</v>
      </c>
      <c r="AG180" s="1" t="s">
        <v>36</v>
      </c>
      <c r="AH180" s="7" t="str">
        <f t="shared" si="137"/>
        <v>null</v>
      </c>
      <c r="AI180" s="7" t="str">
        <f t="shared" si="138"/>
        <v>null</v>
      </c>
      <c r="AJ180" s="1" t="s">
        <v>36</v>
      </c>
      <c r="AK180" s="1" t="s">
        <v>36</v>
      </c>
      <c r="AL180" s="7">
        <f t="shared" si="139"/>
        <v>-6.7796610169491525E-2</v>
      </c>
      <c r="AM180" s="7">
        <f t="shared" si="140"/>
        <v>-6.7796610169491525E-2</v>
      </c>
      <c r="AN180" s="7">
        <f t="shared" si="141"/>
        <v>-6.7796610169491525E-2</v>
      </c>
      <c r="AO180" s="7">
        <f t="shared" si="142"/>
        <v>0</v>
      </c>
      <c r="AP180" s="1" t="s">
        <v>38</v>
      </c>
      <c r="AQ180" s="1">
        <v>35.807692307692307</v>
      </c>
      <c r="AR180" s="1">
        <v>12.666210200555078</v>
      </c>
      <c r="AS180" s="1">
        <v>4</v>
      </c>
      <c r="AT180" s="1">
        <v>63</v>
      </c>
      <c r="AU180" s="1">
        <v>27</v>
      </c>
      <c r="AV180" s="1">
        <v>44</v>
      </c>
      <c r="AW180" s="1">
        <v>36</v>
      </c>
      <c r="AX180" s="3">
        <f t="shared" si="77"/>
        <v>4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3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3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3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3">
        <v>0</v>
      </c>
      <c r="DT180" s="1">
        <v>0</v>
      </c>
      <c r="DU180" s="1">
        <v>0</v>
      </c>
      <c r="DV180" s="1">
        <v>1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3">
        <v>0</v>
      </c>
      <c r="EH180" s="3">
        <v>0</v>
      </c>
      <c r="EI180" s="3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3">
        <v>0</v>
      </c>
      <c r="FE180" s="1">
        <v>0</v>
      </c>
      <c r="FF180" s="3">
        <v>0</v>
      </c>
      <c r="FG180" s="1">
        <v>1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1</v>
      </c>
      <c r="FW180" s="1">
        <v>0</v>
      </c>
      <c r="FX180" s="1">
        <v>0</v>
      </c>
      <c r="FY180" s="1">
        <v>1</v>
      </c>
      <c r="FZ180" s="1">
        <v>0</v>
      </c>
      <c r="GA180" s="3">
        <v>0</v>
      </c>
    </row>
    <row r="181" spans="1:183" x14ac:dyDescent="0.25">
      <c r="A181" s="1">
        <v>171</v>
      </c>
      <c r="F181" s="7">
        <f t="shared" si="128"/>
        <v>0</v>
      </c>
      <c r="N181" s="7" t="e">
        <f t="shared" si="129"/>
        <v>#DIV/0!</v>
      </c>
      <c r="O181" s="7" t="e">
        <f t="shared" si="130"/>
        <v>#DIV/0!</v>
      </c>
      <c r="S181" s="7" t="e">
        <f t="shared" si="131"/>
        <v>#DIV/0!</v>
      </c>
      <c r="T181" s="7" t="e">
        <f t="shared" si="132"/>
        <v>#DIV/0!</v>
      </c>
      <c r="X181" s="7" t="e">
        <f t="shared" si="133"/>
        <v>#DIV/0!</v>
      </c>
      <c r="Y181" s="7" t="e">
        <f t="shared" si="134"/>
        <v>#DIV/0!</v>
      </c>
      <c r="AC181" s="7" t="e">
        <f t="shared" si="135"/>
        <v>#DIV/0!</v>
      </c>
      <c r="AD181" s="7" t="e">
        <f t="shared" si="136"/>
        <v>#DIV/0!</v>
      </c>
      <c r="AH181" s="7" t="e">
        <f t="shared" si="137"/>
        <v>#DIV/0!</v>
      </c>
      <c r="AI181" s="7" t="e">
        <f t="shared" si="138"/>
        <v>#DIV/0!</v>
      </c>
      <c r="AL181" s="7" t="e">
        <f t="shared" si="139"/>
        <v>#DIV/0!</v>
      </c>
      <c r="AM181" s="7" t="e">
        <f t="shared" si="140"/>
        <v>#DIV/0!</v>
      </c>
      <c r="AN181" s="7" t="e">
        <f t="shared" si="141"/>
        <v>#DIV/0!</v>
      </c>
      <c r="AO181" s="7" t="e">
        <f t="shared" si="142"/>
        <v>#DIV/0!</v>
      </c>
      <c r="AX181" s="3">
        <f t="shared" si="77"/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3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3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3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3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3">
        <v>0</v>
      </c>
      <c r="EH181" s="3">
        <v>0</v>
      </c>
      <c r="EI181" s="3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3">
        <v>0</v>
      </c>
      <c r="FE181" s="1">
        <v>0</v>
      </c>
      <c r="FF181" s="3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3">
        <v>0</v>
      </c>
    </row>
    <row r="182" spans="1:183" x14ac:dyDescent="0.25">
      <c r="A182" s="1">
        <v>172</v>
      </c>
      <c r="F182" s="7">
        <f t="shared" si="128"/>
        <v>0</v>
      </c>
      <c r="N182" s="7" t="e">
        <f t="shared" si="129"/>
        <v>#DIV/0!</v>
      </c>
      <c r="O182" s="7" t="e">
        <f t="shared" si="130"/>
        <v>#DIV/0!</v>
      </c>
      <c r="S182" s="7" t="e">
        <f t="shared" si="131"/>
        <v>#DIV/0!</v>
      </c>
      <c r="T182" s="7" t="e">
        <f t="shared" si="132"/>
        <v>#DIV/0!</v>
      </c>
      <c r="X182" s="7" t="e">
        <f t="shared" si="133"/>
        <v>#DIV/0!</v>
      </c>
      <c r="Y182" s="7" t="e">
        <f t="shared" si="134"/>
        <v>#DIV/0!</v>
      </c>
      <c r="AC182" s="7" t="e">
        <f t="shared" si="135"/>
        <v>#DIV/0!</v>
      </c>
      <c r="AD182" s="7" t="e">
        <f t="shared" si="136"/>
        <v>#DIV/0!</v>
      </c>
      <c r="AH182" s="7" t="e">
        <f t="shared" si="137"/>
        <v>#DIV/0!</v>
      </c>
      <c r="AI182" s="7" t="e">
        <f t="shared" si="138"/>
        <v>#DIV/0!</v>
      </c>
      <c r="AL182" s="7" t="e">
        <f t="shared" si="139"/>
        <v>#DIV/0!</v>
      </c>
      <c r="AM182" s="7" t="e">
        <f t="shared" si="140"/>
        <v>#DIV/0!</v>
      </c>
      <c r="AN182" s="7" t="e">
        <f t="shared" si="141"/>
        <v>#DIV/0!</v>
      </c>
      <c r="AO182" s="7" t="e">
        <f t="shared" si="142"/>
        <v>#DIV/0!</v>
      </c>
      <c r="AX182" s="3">
        <f t="shared" si="77"/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3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3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3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3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3">
        <v>0</v>
      </c>
      <c r="EH182" s="3">
        <v>0</v>
      </c>
      <c r="EI182" s="3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3">
        <v>0</v>
      </c>
      <c r="FE182" s="1">
        <v>0</v>
      </c>
      <c r="FF182" s="3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3">
        <v>0</v>
      </c>
    </row>
    <row r="183" spans="1:183" x14ac:dyDescent="0.25">
      <c r="A183" s="1">
        <v>173</v>
      </c>
      <c r="F183" s="7">
        <f t="shared" si="128"/>
        <v>0</v>
      </c>
      <c r="N183" s="7" t="e">
        <f t="shared" si="129"/>
        <v>#DIV/0!</v>
      </c>
      <c r="O183" s="7" t="e">
        <f t="shared" si="130"/>
        <v>#DIV/0!</v>
      </c>
      <c r="S183" s="7" t="e">
        <f t="shared" si="131"/>
        <v>#DIV/0!</v>
      </c>
      <c r="T183" s="7" t="e">
        <f t="shared" si="132"/>
        <v>#DIV/0!</v>
      </c>
      <c r="X183" s="7" t="e">
        <f t="shared" si="133"/>
        <v>#DIV/0!</v>
      </c>
      <c r="Y183" s="7" t="e">
        <f t="shared" si="134"/>
        <v>#DIV/0!</v>
      </c>
      <c r="AC183" s="7" t="e">
        <f t="shared" si="135"/>
        <v>#DIV/0!</v>
      </c>
      <c r="AD183" s="7" t="e">
        <f t="shared" si="136"/>
        <v>#DIV/0!</v>
      </c>
      <c r="AH183" s="7" t="e">
        <f t="shared" si="137"/>
        <v>#DIV/0!</v>
      </c>
      <c r="AI183" s="7" t="e">
        <f t="shared" si="138"/>
        <v>#DIV/0!</v>
      </c>
      <c r="AL183" s="7" t="e">
        <f t="shared" si="139"/>
        <v>#DIV/0!</v>
      </c>
      <c r="AM183" s="7" t="e">
        <f t="shared" si="140"/>
        <v>#DIV/0!</v>
      </c>
      <c r="AN183" s="7" t="e">
        <f t="shared" si="141"/>
        <v>#DIV/0!</v>
      </c>
      <c r="AO183" s="7" t="e">
        <f t="shared" si="142"/>
        <v>#DIV/0!</v>
      </c>
      <c r="AX183" s="3">
        <f t="shared" si="77"/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3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3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3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3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3">
        <v>0</v>
      </c>
      <c r="EH183" s="3">
        <v>0</v>
      </c>
      <c r="EI183" s="3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3">
        <v>0</v>
      </c>
      <c r="FE183" s="1">
        <v>0</v>
      </c>
      <c r="FF183" s="3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3">
        <v>0</v>
      </c>
    </row>
    <row r="184" spans="1:183" x14ac:dyDescent="0.25">
      <c r="A184" s="1">
        <v>174</v>
      </c>
      <c r="F184" s="7">
        <f t="shared" si="128"/>
        <v>0</v>
      </c>
      <c r="N184" s="7" t="e">
        <f t="shared" si="129"/>
        <v>#DIV/0!</v>
      </c>
      <c r="O184" s="7" t="e">
        <f t="shared" si="130"/>
        <v>#DIV/0!</v>
      </c>
      <c r="S184" s="7" t="e">
        <f t="shared" si="131"/>
        <v>#DIV/0!</v>
      </c>
      <c r="T184" s="7" t="e">
        <f t="shared" si="132"/>
        <v>#DIV/0!</v>
      </c>
      <c r="X184" s="7" t="e">
        <f t="shared" si="133"/>
        <v>#DIV/0!</v>
      </c>
      <c r="Y184" s="7" t="e">
        <f t="shared" si="134"/>
        <v>#DIV/0!</v>
      </c>
      <c r="AC184" s="7" t="e">
        <f t="shared" si="135"/>
        <v>#DIV/0!</v>
      </c>
      <c r="AD184" s="7" t="e">
        <f t="shared" si="136"/>
        <v>#DIV/0!</v>
      </c>
      <c r="AH184" s="7" t="e">
        <f t="shared" si="137"/>
        <v>#DIV/0!</v>
      </c>
      <c r="AI184" s="7" t="e">
        <f t="shared" si="138"/>
        <v>#DIV/0!</v>
      </c>
      <c r="AL184" s="7" t="e">
        <f t="shared" si="139"/>
        <v>#DIV/0!</v>
      </c>
      <c r="AM184" s="7" t="e">
        <f t="shared" si="140"/>
        <v>#DIV/0!</v>
      </c>
      <c r="AN184" s="7" t="e">
        <f t="shared" si="141"/>
        <v>#DIV/0!</v>
      </c>
      <c r="AO184" s="7" t="e">
        <f t="shared" si="142"/>
        <v>#DIV/0!</v>
      </c>
      <c r="AX184" s="3">
        <f t="shared" si="77"/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3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3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3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3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3">
        <v>0</v>
      </c>
      <c r="EH184" s="3">
        <v>0</v>
      </c>
      <c r="EI184" s="3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3">
        <v>0</v>
      </c>
      <c r="FE184" s="1">
        <v>0</v>
      </c>
      <c r="FF184" s="3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3">
        <v>0</v>
      </c>
    </row>
    <row r="185" spans="1:183" x14ac:dyDescent="0.25">
      <c r="A185" s="1">
        <v>175</v>
      </c>
      <c r="F185" s="7">
        <f t="shared" si="128"/>
        <v>0</v>
      </c>
      <c r="N185" s="7" t="e">
        <f t="shared" si="129"/>
        <v>#DIV/0!</v>
      </c>
      <c r="O185" s="7" t="e">
        <f t="shared" si="130"/>
        <v>#DIV/0!</v>
      </c>
      <c r="S185" s="7" t="e">
        <f t="shared" si="131"/>
        <v>#DIV/0!</v>
      </c>
      <c r="T185" s="7" t="e">
        <f t="shared" si="132"/>
        <v>#DIV/0!</v>
      </c>
      <c r="X185" s="7" t="e">
        <f t="shared" si="133"/>
        <v>#DIV/0!</v>
      </c>
      <c r="Y185" s="7" t="e">
        <f t="shared" si="134"/>
        <v>#DIV/0!</v>
      </c>
      <c r="AC185" s="7" t="e">
        <f t="shared" si="135"/>
        <v>#DIV/0!</v>
      </c>
      <c r="AD185" s="7" t="e">
        <f t="shared" si="136"/>
        <v>#DIV/0!</v>
      </c>
      <c r="AH185" s="7" t="e">
        <f t="shared" si="137"/>
        <v>#DIV/0!</v>
      </c>
      <c r="AI185" s="7" t="e">
        <f t="shared" si="138"/>
        <v>#DIV/0!</v>
      </c>
      <c r="AL185" s="7" t="e">
        <f t="shared" si="139"/>
        <v>#DIV/0!</v>
      </c>
      <c r="AM185" s="7" t="e">
        <f t="shared" si="140"/>
        <v>#DIV/0!</v>
      </c>
      <c r="AN185" s="7" t="e">
        <f t="shared" si="141"/>
        <v>#DIV/0!</v>
      </c>
      <c r="AO185" s="7" t="e">
        <f t="shared" si="142"/>
        <v>#DIV/0!</v>
      </c>
      <c r="AX185" s="3">
        <f t="shared" si="77"/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3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3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3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3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3">
        <v>0</v>
      </c>
      <c r="EH185" s="3">
        <v>0</v>
      </c>
      <c r="EI185" s="3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3">
        <v>0</v>
      </c>
      <c r="FE185" s="1">
        <v>0</v>
      </c>
      <c r="FF185" s="3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3">
        <v>0</v>
      </c>
    </row>
    <row r="186" spans="1:183" x14ac:dyDescent="0.25">
      <c r="A186" s="1">
        <v>176</v>
      </c>
      <c r="F186" s="7">
        <f t="shared" si="128"/>
        <v>0</v>
      </c>
      <c r="N186" s="7" t="e">
        <f t="shared" si="129"/>
        <v>#DIV/0!</v>
      </c>
      <c r="O186" s="7" t="e">
        <f t="shared" si="130"/>
        <v>#DIV/0!</v>
      </c>
      <c r="S186" s="7" t="e">
        <f t="shared" si="131"/>
        <v>#DIV/0!</v>
      </c>
      <c r="T186" s="7" t="e">
        <f t="shared" si="132"/>
        <v>#DIV/0!</v>
      </c>
      <c r="X186" s="7" t="e">
        <f t="shared" si="133"/>
        <v>#DIV/0!</v>
      </c>
      <c r="Y186" s="7" t="e">
        <f t="shared" si="134"/>
        <v>#DIV/0!</v>
      </c>
      <c r="AC186" s="7" t="e">
        <f t="shared" si="135"/>
        <v>#DIV/0!</v>
      </c>
      <c r="AD186" s="7" t="e">
        <f t="shared" si="136"/>
        <v>#DIV/0!</v>
      </c>
      <c r="AH186" s="7" t="e">
        <f t="shared" si="137"/>
        <v>#DIV/0!</v>
      </c>
      <c r="AI186" s="7" t="e">
        <f t="shared" si="138"/>
        <v>#DIV/0!</v>
      </c>
      <c r="AL186" s="7" t="e">
        <f t="shared" si="139"/>
        <v>#DIV/0!</v>
      </c>
      <c r="AM186" s="7" t="e">
        <f t="shared" si="140"/>
        <v>#DIV/0!</v>
      </c>
      <c r="AN186" s="7" t="e">
        <f t="shared" si="141"/>
        <v>#DIV/0!</v>
      </c>
      <c r="AO186" s="7" t="e">
        <f t="shared" si="142"/>
        <v>#DIV/0!</v>
      </c>
      <c r="AX186" s="3">
        <f t="shared" si="77"/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3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3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3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3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3">
        <v>0</v>
      </c>
      <c r="EH186" s="3">
        <v>0</v>
      </c>
      <c r="EI186" s="3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3">
        <v>0</v>
      </c>
      <c r="FE186" s="1">
        <v>0</v>
      </c>
      <c r="FF186" s="3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3">
        <v>0</v>
      </c>
    </row>
    <row r="187" spans="1:183" x14ac:dyDescent="0.25">
      <c r="A187" s="1">
        <v>177</v>
      </c>
      <c r="F187" s="7">
        <f t="shared" si="128"/>
        <v>0</v>
      </c>
      <c r="N187" s="7" t="e">
        <f t="shared" si="129"/>
        <v>#DIV/0!</v>
      </c>
      <c r="O187" s="7" t="e">
        <f t="shared" si="130"/>
        <v>#DIV/0!</v>
      </c>
      <c r="S187" s="7" t="e">
        <f t="shared" si="131"/>
        <v>#DIV/0!</v>
      </c>
      <c r="T187" s="7" t="e">
        <f t="shared" si="132"/>
        <v>#DIV/0!</v>
      </c>
      <c r="X187" s="7" t="e">
        <f t="shared" si="133"/>
        <v>#DIV/0!</v>
      </c>
      <c r="Y187" s="7" t="e">
        <f t="shared" si="134"/>
        <v>#DIV/0!</v>
      </c>
      <c r="AC187" s="7" t="e">
        <f t="shared" si="135"/>
        <v>#DIV/0!</v>
      </c>
      <c r="AD187" s="7" t="e">
        <f t="shared" si="136"/>
        <v>#DIV/0!</v>
      </c>
      <c r="AH187" s="7" t="e">
        <f t="shared" si="137"/>
        <v>#DIV/0!</v>
      </c>
      <c r="AI187" s="7" t="e">
        <f t="shared" si="138"/>
        <v>#DIV/0!</v>
      </c>
      <c r="AL187" s="7" t="e">
        <f t="shared" si="139"/>
        <v>#DIV/0!</v>
      </c>
      <c r="AM187" s="7" t="e">
        <f t="shared" si="140"/>
        <v>#DIV/0!</v>
      </c>
      <c r="AN187" s="7" t="e">
        <f t="shared" si="141"/>
        <v>#DIV/0!</v>
      </c>
      <c r="AO187" s="7" t="e">
        <f t="shared" si="142"/>
        <v>#DIV/0!</v>
      </c>
      <c r="AX187" s="3">
        <f t="shared" si="77"/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3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3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3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3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3">
        <v>0</v>
      </c>
      <c r="EH187" s="3">
        <v>0</v>
      </c>
      <c r="EI187" s="3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3">
        <v>0</v>
      </c>
      <c r="FE187" s="1">
        <v>0</v>
      </c>
      <c r="FF187" s="3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3">
        <v>0</v>
      </c>
    </row>
    <row r="188" spans="1:183" x14ac:dyDescent="0.25">
      <c r="A188" s="1">
        <v>178</v>
      </c>
      <c r="F188" s="7">
        <f t="shared" si="128"/>
        <v>0</v>
      </c>
      <c r="N188" s="7" t="e">
        <f t="shared" si="129"/>
        <v>#DIV/0!</v>
      </c>
      <c r="O188" s="7" t="e">
        <f t="shared" si="130"/>
        <v>#DIV/0!</v>
      </c>
      <c r="S188" s="7" t="e">
        <f t="shared" si="131"/>
        <v>#DIV/0!</v>
      </c>
      <c r="T188" s="7" t="e">
        <f t="shared" si="132"/>
        <v>#DIV/0!</v>
      </c>
      <c r="X188" s="7" t="e">
        <f t="shared" si="133"/>
        <v>#DIV/0!</v>
      </c>
      <c r="Y188" s="7" t="e">
        <f t="shared" si="134"/>
        <v>#DIV/0!</v>
      </c>
      <c r="AC188" s="7" t="e">
        <f t="shared" si="135"/>
        <v>#DIV/0!</v>
      </c>
      <c r="AD188" s="7" t="e">
        <f t="shared" si="136"/>
        <v>#DIV/0!</v>
      </c>
      <c r="AH188" s="7" t="e">
        <f t="shared" si="137"/>
        <v>#DIV/0!</v>
      </c>
      <c r="AI188" s="7" t="e">
        <f t="shared" si="138"/>
        <v>#DIV/0!</v>
      </c>
      <c r="AL188" s="7" t="e">
        <f t="shared" si="139"/>
        <v>#DIV/0!</v>
      </c>
      <c r="AM188" s="7" t="e">
        <f t="shared" si="140"/>
        <v>#DIV/0!</v>
      </c>
      <c r="AN188" s="7" t="e">
        <f t="shared" si="141"/>
        <v>#DIV/0!</v>
      </c>
      <c r="AO188" s="7" t="e">
        <f t="shared" si="142"/>
        <v>#DIV/0!</v>
      </c>
      <c r="AX188" s="3">
        <f t="shared" si="77"/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3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3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3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3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3">
        <v>0</v>
      </c>
      <c r="EH188" s="3">
        <v>0</v>
      </c>
      <c r="EI188" s="3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3">
        <v>0</v>
      </c>
      <c r="FE188" s="1">
        <v>0</v>
      </c>
      <c r="FF188" s="3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3">
        <v>0</v>
      </c>
    </row>
    <row r="189" spans="1:183" x14ac:dyDescent="0.25">
      <c r="A189" s="1">
        <v>179</v>
      </c>
      <c r="F189" s="7">
        <f t="shared" si="128"/>
        <v>0</v>
      </c>
      <c r="N189" s="7" t="e">
        <f t="shared" si="129"/>
        <v>#DIV/0!</v>
      </c>
      <c r="O189" s="7" t="e">
        <f t="shared" si="130"/>
        <v>#DIV/0!</v>
      </c>
      <c r="S189" s="7" t="e">
        <f t="shared" si="131"/>
        <v>#DIV/0!</v>
      </c>
      <c r="T189" s="7" t="e">
        <f t="shared" si="132"/>
        <v>#DIV/0!</v>
      </c>
      <c r="X189" s="7" t="e">
        <f t="shared" si="133"/>
        <v>#DIV/0!</v>
      </c>
      <c r="Y189" s="7" t="e">
        <f t="shared" si="134"/>
        <v>#DIV/0!</v>
      </c>
      <c r="AC189" s="7" t="e">
        <f t="shared" si="135"/>
        <v>#DIV/0!</v>
      </c>
      <c r="AD189" s="7" t="e">
        <f t="shared" si="136"/>
        <v>#DIV/0!</v>
      </c>
      <c r="AH189" s="7" t="e">
        <f t="shared" si="137"/>
        <v>#DIV/0!</v>
      </c>
      <c r="AI189" s="7" t="e">
        <f t="shared" si="138"/>
        <v>#DIV/0!</v>
      </c>
      <c r="AL189" s="7" t="e">
        <f t="shared" si="139"/>
        <v>#DIV/0!</v>
      </c>
      <c r="AM189" s="7" t="e">
        <f t="shared" si="140"/>
        <v>#DIV/0!</v>
      </c>
      <c r="AN189" s="7" t="e">
        <f t="shared" si="141"/>
        <v>#DIV/0!</v>
      </c>
      <c r="AO189" s="7" t="e">
        <f t="shared" si="142"/>
        <v>#DIV/0!</v>
      </c>
      <c r="AX189" s="3">
        <f t="shared" si="77"/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3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3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3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3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3">
        <v>0</v>
      </c>
      <c r="EH189" s="3">
        <v>0</v>
      </c>
      <c r="EI189" s="3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3">
        <v>0</v>
      </c>
      <c r="FE189" s="1">
        <v>0</v>
      </c>
      <c r="FF189" s="3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3">
        <v>0</v>
      </c>
    </row>
    <row r="190" spans="1:183" x14ac:dyDescent="0.25">
      <c r="A190" s="1">
        <v>180</v>
      </c>
      <c r="F190" s="7">
        <f t="shared" si="128"/>
        <v>0</v>
      </c>
      <c r="N190" s="7" t="e">
        <f t="shared" si="129"/>
        <v>#DIV/0!</v>
      </c>
      <c r="O190" s="7" t="e">
        <f t="shared" si="130"/>
        <v>#DIV/0!</v>
      </c>
      <c r="S190" s="7" t="e">
        <f t="shared" si="131"/>
        <v>#DIV/0!</v>
      </c>
      <c r="T190" s="7" t="e">
        <f t="shared" si="132"/>
        <v>#DIV/0!</v>
      </c>
      <c r="X190" s="7" t="e">
        <f t="shared" si="133"/>
        <v>#DIV/0!</v>
      </c>
      <c r="Y190" s="7" t="e">
        <f t="shared" si="134"/>
        <v>#DIV/0!</v>
      </c>
      <c r="AC190" s="7" t="e">
        <f t="shared" si="135"/>
        <v>#DIV/0!</v>
      </c>
      <c r="AD190" s="7" t="e">
        <f t="shared" si="136"/>
        <v>#DIV/0!</v>
      </c>
      <c r="AH190" s="7" t="e">
        <f t="shared" si="137"/>
        <v>#DIV/0!</v>
      </c>
      <c r="AI190" s="7" t="e">
        <f t="shared" si="138"/>
        <v>#DIV/0!</v>
      </c>
      <c r="AL190" s="7" t="e">
        <f t="shared" si="139"/>
        <v>#DIV/0!</v>
      </c>
      <c r="AM190" s="7" t="e">
        <f t="shared" si="140"/>
        <v>#DIV/0!</v>
      </c>
      <c r="AN190" s="7" t="e">
        <f t="shared" si="141"/>
        <v>#DIV/0!</v>
      </c>
      <c r="AO190" s="7" t="e">
        <f t="shared" si="142"/>
        <v>#DIV/0!</v>
      </c>
      <c r="AX190" s="3">
        <f t="shared" si="77"/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3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3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3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3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3">
        <v>0</v>
      </c>
      <c r="EH190" s="3">
        <v>0</v>
      </c>
      <c r="EI190" s="3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3">
        <v>0</v>
      </c>
      <c r="FE190" s="1">
        <v>0</v>
      </c>
      <c r="FF190" s="3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3">
        <v>0</v>
      </c>
    </row>
    <row r="191" spans="1:183" x14ac:dyDescent="0.25">
      <c r="A191" s="1">
        <v>181</v>
      </c>
      <c r="F191" s="7">
        <f t="shared" si="128"/>
        <v>0</v>
      </c>
      <c r="N191" s="7" t="e">
        <f t="shared" si="129"/>
        <v>#DIV/0!</v>
      </c>
      <c r="O191" s="7" t="e">
        <f t="shared" si="130"/>
        <v>#DIV/0!</v>
      </c>
      <c r="S191" s="7" t="e">
        <f t="shared" si="131"/>
        <v>#DIV/0!</v>
      </c>
      <c r="T191" s="7" t="e">
        <f t="shared" si="132"/>
        <v>#DIV/0!</v>
      </c>
      <c r="X191" s="7" t="e">
        <f t="shared" si="133"/>
        <v>#DIV/0!</v>
      </c>
      <c r="Y191" s="7" t="e">
        <f t="shared" si="134"/>
        <v>#DIV/0!</v>
      </c>
      <c r="AC191" s="7" t="e">
        <f t="shared" si="135"/>
        <v>#DIV/0!</v>
      </c>
      <c r="AD191" s="7" t="e">
        <f t="shared" si="136"/>
        <v>#DIV/0!</v>
      </c>
      <c r="AH191" s="7" t="e">
        <f t="shared" si="137"/>
        <v>#DIV/0!</v>
      </c>
      <c r="AI191" s="7" t="e">
        <f t="shared" si="138"/>
        <v>#DIV/0!</v>
      </c>
      <c r="AL191" s="7" t="e">
        <f t="shared" si="139"/>
        <v>#DIV/0!</v>
      </c>
      <c r="AM191" s="7" t="e">
        <f t="shared" si="140"/>
        <v>#DIV/0!</v>
      </c>
      <c r="AN191" s="7" t="e">
        <f t="shared" si="141"/>
        <v>#DIV/0!</v>
      </c>
      <c r="AO191" s="7" t="e">
        <f t="shared" si="142"/>
        <v>#DIV/0!</v>
      </c>
      <c r="AX191" s="3">
        <f t="shared" si="77"/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3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3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3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3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3">
        <v>0</v>
      </c>
      <c r="EH191" s="3">
        <v>0</v>
      </c>
      <c r="EI191" s="3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3">
        <v>0</v>
      </c>
      <c r="FE191" s="1">
        <v>0</v>
      </c>
      <c r="FF191" s="3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3">
        <v>0</v>
      </c>
    </row>
    <row r="192" spans="1:183" x14ac:dyDescent="0.25">
      <c r="A192" s="1">
        <v>182</v>
      </c>
      <c r="F192" s="7">
        <f t="shared" si="128"/>
        <v>0</v>
      </c>
      <c r="N192" s="7" t="e">
        <f t="shared" si="129"/>
        <v>#DIV/0!</v>
      </c>
      <c r="O192" s="7" t="e">
        <f t="shared" si="130"/>
        <v>#DIV/0!</v>
      </c>
      <c r="S192" s="7" t="e">
        <f t="shared" si="131"/>
        <v>#DIV/0!</v>
      </c>
      <c r="T192" s="7" t="e">
        <f t="shared" si="132"/>
        <v>#DIV/0!</v>
      </c>
      <c r="X192" s="7" t="e">
        <f t="shared" si="133"/>
        <v>#DIV/0!</v>
      </c>
      <c r="Y192" s="7" t="e">
        <f t="shared" si="134"/>
        <v>#DIV/0!</v>
      </c>
      <c r="AC192" s="7" t="e">
        <f t="shared" si="135"/>
        <v>#DIV/0!</v>
      </c>
      <c r="AD192" s="7" t="e">
        <f t="shared" si="136"/>
        <v>#DIV/0!</v>
      </c>
      <c r="AH192" s="7" t="e">
        <f t="shared" si="137"/>
        <v>#DIV/0!</v>
      </c>
      <c r="AI192" s="7" t="e">
        <f t="shared" si="138"/>
        <v>#DIV/0!</v>
      </c>
      <c r="AL192" s="7" t="e">
        <f t="shared" si="139"/>
        <v>#DIV/0!</v>
      </c>
      <c r="AM192" s="7" t="e">
        <f t="shared" si="140"/>
        <v>#DIV/0!</v>
      </c>
      <c r="AN192" s="7" t="e">
        <f t="shared" si="141"/>
        <v>#DIV/0!</v>
      </c>
      <c r="AO192" s="7" t="e">
        <f t="shared" si="142"/>
        <v>#DIV/0!</v>
      </c>
      <c r="AX192" s="3">
        <f t="shared" si="77"/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3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3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3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3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3">
        <v>0</v>
      </c>
      <c r="EH192" s="3">
        <v>0</v>
      </c>
      <c r="EI192" s="3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3">
        <v>0</v>
      </c>
      <c r="FE192" s="1">
        <v>0</v>
      </c>
      <c r="FF192" s="3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3">
        <v>0</v>
      </c>
    </row>
    <row r="193" spans="1:183" x14ac:dyDescent="0.25">
      <c r="A193" s="1">
        <v>183</v>
      </c>
      <c r="F193" s="7">
        <f t="shared" si="128"/>
        <v>0</v>
      </c>
      <c r="N193" s="7" t="e">
        <f t="shared" si="129"/>
        <v>#DIV/0!</v>
      </c>
      <c r="O193" s="7" t="e">
        <f t="shared" si="130"/>
        <v>#DIV/0!</v>
      </c>
      <c r="S193" s="7" t="e">
        <f t="shared" si="131"/>
        <v>#DIV/0!</v>
      </c>
      <c r="T193" s="7" t="e">
        <f t="shared" si="132"/>
        <v>#DIV/0!</v>
      </c>
      <c r="X193" s="7" t="e">
        <f t="shared" si="133"/>
        <v>#DIV/0!</v>
      </c>
      <c r="Y193" s="7" t="e">
        <f t="shared" si="134"/>
        <v>#DIV/0!</v>
      </c>
      <c r="AC193" s="7" t="e">
        <f t="shared" si="135"/>
        <v>#DIV/0!</v>
      </c>
      <c r="AD193" s="7" t="e">
        <f t="shared" si="136"/>
        <v>#DIV/0!</v>
      </c>
      <c r="AH193" s="7" t="e">
        <f t="shared" si="137"/>
        <v>#DIV/0!</v>
      </c>
      <c r="AI193" s="7" t="e">
        <f t="shared" si="138"/>
        <v>#DIV/0!</v>
      </c>
      <c r="AL193" s="7" t="e">
        <f t="shared" si="139"/>
        <v>#DIV/0!</v>
      </c>
      <c r="AM193" s="7" t="e">
        <f t="shared" si="140"/>
        <v>#DIV/0!</v>
      </c>
      <c r="AN193" s="7" t="e">
        <f t="shared" si="141"/>
        <v>#DIV/0!</v>
      </c>
      <c r="AO193" s="7" t="e">
        <f t="shared" si="142"/>
        <v>#DIV/0!</v>
      </c>
      <c r="AX193" s="3">
        <f t="shared" si="77"/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3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3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3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3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3">
        <v>0</v>
      </c>
      <c r="EH193" s="3">
        <v>0</v>
      </c>
      <c r="EI193" s="3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3">
        <v>0</v>
      </c>
      <c r="FE193" s="1">
        <v>0</v>
      </c>
      <c r="FF193" s="3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3">
        <v>0</v>
      </c>
    </row>
    <row r="194" spans="1:183" x14ac:dyDescent="0.25">
      <c r="A194" s="1">
        <v>184</v>
      </c>
      <c r="F194" s="7">
        <f t="shared" si="128"/>
        <v>0</v>
      </c>
      <c r="N194" s="7" t="e">
        <f t="shared" si="129"/>
        <v>#DIV/0!</v>
      </c>
      <c r="O194" s="7" t="e">
        <f t="shared" si="130"/>
        <v>#DIV/0!</v>
      </c>
      <c r="S194" s="7" t="e">
        <f t="shared" si="131"/>
        <v>#DIV/0!</v>
      </c>
      <c r="T194" s="7" t="e">
        <f t="shared" si="132"/>
        <v>#DIV/0!</v>
      </c>
      <c r="X194" s="7" t="e">
        <f t="shared" si="133"/>
        <v>#DIV/0!</v>
      </c>
      <c r="Y194" s="7" t="e">
        <f t="shared" si="134"/>
        <v>#DIV/0!</v>
      </c>
      <c r="AC194" s="7" t="e">
        <f t="shared" si="135"/>
        <v>#DIV/0!</v>
      </c>
      <c r="AD194" s="7" t="e">
        <f t="shared" si="136"/>
        <v>#DIV/0!</v>
      </c>
      <c r="AH194" s="7" t="e">
        <f t="shared" si="137"/>
        <v>#DIV/0!</v>
      </c>
      <c r="AI194" s="7" t="e">
        <f t="shared" si="138"/>
        <v>#DIV/0!</v>
      </c>
      <c r="AL194" s="7" t="e">
        <f t="shared" si="139"/>
        <v>#DIV/0!</v>
      </c>
      <c r="AM194" s="7" t="e">
        <f t="shared" si="140"/>
        <v>#DIV/0!</v>
      </c>
      <c r="AN194" s="7" t="e">
        <f t="shared" si="141"/>
        <v>#DIV/0!</v>
      </c>
      <c r="AO194" s="7" t="e">
        <f t="shared" si="142"/>
        <v>#DIV/0!</v>
      </c>
      <c r="AX194" s="3">
        <f t="shared" si="77"/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3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3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3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3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3">
        <v>0</v>
      </c>
      <c r="EH194" s="3">
        <v>0</v>
      </c>
      <c r="EI194" s="3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3">
        <v>0</v>
      </c>
      <c r="FE194" s="1">
        <v>0</v>
      </c>
      <c r="FF194" s="3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3">
        <v>0</v>
      </c>
    </row>
    <row r="195" spans="1:183" x14ac:dyDescent="0.25">
      <c r="A195" s="1">
        <v>185</v>
      </c>
      <c r="F195" s="7">
        <f t="shared" si="128"/>
        <v>0</v>
      </c>
      <c r="N195" s="7" t="e">
        <f t="shared" si="129"/>
        <v>#DIV/0!</v>
      </c>
      <c r="O195" s="7" t="e">
        <f t="shared" si="130"/>
        <v>#DIV/0!</v>
      </c>
      <c r="S195" s="7" t="e">
        <f t="shared" si="131"/>
        <v>#DIV/0!</v>
      </c>
      <c r="T195" s="7" t="e">
        <f t="shared" si="132"/>
        <v>#DIV/0!</v>
      </c>
      <c r="X195" s="7" t="e">
        <f t="shared" si="133"/>
        <v>#DIV/0!</v>
      </c>
      <c r="Y195" s="7" t="e">
        <f t="shared" si="134"/>
        <v>#DIV/0!</v>
      </c>
      <c r="AC195" s="7" t="e">
        <f t="shared" si="135"/>
        <v>#DIV/0!</v>
      </c>
      <c r="AD195" s="7" t="e">
        <f t="shared" si="136"/>
        <v>#DIV/0!</v>
      </c>
      <c r="AH195" s="7" t="e">
        <f t="shared" si="137"/>
        <v>#DIV/0!</v>
      </c>
      <c r="AI195" s="7" t="e">
        <f t="shared" si="138"/>
        <v>#DIV/0!</v>
      </c>
      <c r="AL195" s="7" t="e">
        <f t="shared" si="139"/>
        <v>#DIV/0!</v>
      </c>
      <c r="AM195" s="7" t="e">
        <f t="shared" si="140"/>
        <v>#DIV/0!</v>
      </c>
      <c r="AN195" s="7" t="e">
        <f t="shared" si="141"/>
        <v>#DIV/0!</v>
      </c>
      <c r="AO195" s="7" t="e">
        <f t="shared" si="142"/>
        <v>#DIV/0!</v>
      </c>
      <c r="AX195" s="3">
        <f t="shared" si="77"/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3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3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3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3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3">
        <v>0</v>
      </c>
      <c r="EH195" s="3">
        <v>0</v>
      </c>
      <c r="EI195" s="3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3">
        <v>0</v>
      </c>
      <c r="FE195" s="1">
        <v>0</v>
      </c>
      <c r="FF195" s="3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3">
        <v>0</v>
      </c>
    </row>
    <row r="196" spans="1:183" x14ac:dyDescent="0.25">
      <c r="A196" s="1">
        <v>186</v>
      </c>
      <c r="F196" s="7">
        <f t="shared" si="128"/>
        <v>0</v>
      </c>
      <c r="N196" s="7" t="e">
        <f t="shared" si="129"/>
        <v>#DIV/0!</v>
      </c>
      <c r="O196" s="7" t="e">
        <f t="shared" si="130"/>
        <v>#DIV/0!</v>
      </c>
      <c r="S196" s="7" t="e">
        <f t="shared" si="131"/>
        <v>#DIV/0!</v>
      </c>
      <c r="T196" s="7" t="e">
        <f t="shared" si="132"/>
        <v>#DIV/0!</v>
      </c>
      <c r="X196" s="7" t="e">
        <f t="shared" si="133"/>
        <v>#DIV/0!</v>
      </c>
      <c r="Y196" s="7" t="e">
        <f t="shared" si="134"/>
        <v>#DIV/0!</v>
      </c>
      <c r="AC196" s="7" t="e">
        <f t="shared" si="135"/>
        <v>#DIV/0!</v>
      </c>
      <c r="AD196" s="7" t="e">
        <f t="shared" si="136"/>
        <v>#DIV/0!</v>
      </c>
      <c r="AH196" s="7" t="e">
        <f t="shared" si="137"/>
        <v>#DIV/0!</v>
      </c>
      <c r="AI196" s="7" t="e">
        <f t="shared" si="138"/>
        <v>#DIV/0!</v>
      </c>
      <c r="AL196" s="7" t="e">
        <f t="shared" si="139"/>
        <v>#DIV/0!</v>
      </c>
      <c r="AM196" s="7" t="e">
        <f t="shared" si="140"/>
        <v>#DIV/0!</v>
      </c>
      <c r="AN196" s="7" t="e">
        <f t="shared" si="141"/>
        <v>#DIV/0!</v>
      </c>
      <c r="AO196" s="7" t="e">
        <f t="shared" si="142"/>
        <v>#DIV/0!</v>
      </c>
      <c r="AX196" s="3">
        <f t="shared" si="77"/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3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3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3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3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3">
        <v>0</v>
      </c>
      <c r="EH196" s="3">
        <v>0</v>
      </c>
      <c r="EI196" s="3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3">
        <v>0</v>
      </c>
      <c r="FE196" s="1">
        <v>0</v>
      </c>
      <c r="FF196" s="3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3">
        <v>0</v>
      </c>
    </row>
    <row r="197" spans="1:183" x14ac:dyDescent="0.25">
      <c r="A197" s="1">
        <v>187</v>
      </c>
      <c r="F197" s="7">
        <f t="shared" si="128"/>
        <v>0</v>
      </c>
      <c r="N197" s="7" t="e">
        <f t="shared" si="129"/>
        <v>#DIV/0!</v>
      </c>
      <c r="O197" s="7" t="e">
        <f t="shared" si="130"/>
        <v>#DIV/0!</v>
      </c>
      <c r="S197" s="7" t="e">
        <f t="shared" si="131"/>
        <v>#DIV/0!</v>
      </c>
      <c r="T197" s="7" t="e">
        <f t="shared" si="132"/>
        <v>#DIV/0!</v>
      </c>
      <c r="X197" s="7" t="e">
        <f t="shared" si="133"/>
        <v>#DIV/0!</v>
      </c>
      <c r="Y197" s="7" t="e">
        <f t="shared" si="134"/>
        <v>#DIV/0!</v>
      </c>
      <c r="AC197" s="7" t="e">
        <f t="shared" si="135"/>
        <v>#DIV/0!</v>
      </c>
      <c r="AD197" s="7" t="e">
        <f t="shared" si="136"/>
        <v>#DIV/0!</v>
      </c>
      <c r="AH197" s="7" t="e">
        <f t="shared" si="137"/>
        <v>#DIV/0!</v>
      </c>
      <c r="AI197" s="7" t="e">
        <f t="shared" si="138"/>
        <v>#DIV/0!</v>
      </c>
      <c r="AL197" s="7" t="e">
        <f t="shared" si="139"/>
        <v>#DIV/0!</v>
      </c>
      <c r="AM197" s="7" t="e">
        <f t="shared" si="140"/>
        <v>#DIV/0!</v>
      </c>
      <c r="AN197" s="7" t="e">
        <f t="shared" si="141"/>
        <v>#DIV/0!</v>
      </c>
      <c r="AO197" s="7" t="e">
        <f t="shared" si="142"/>
        <v>#DIV/0!</v>
      </c>
      <c r="AX197" s="3">
        <f t="shared" ref="AX197:AX210" si="156">SUM(AY197:GA197)</f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3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3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3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3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3">
        <v>0</v>
      </c>
      <c r="EH197" s="3">
        <v>0</v>
      </c>
      <c r="EI197" s="3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3">
        <v>0</v>
      </c>
      <c r="FE197" s="1">
        <v>0</v>
      </c>
      <c r="FF197" s="3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3">
        <v>0</v>
      </c>
    </row>
    <row r="198" spans="1:183" x14ac:dyDescent="0.25">
      <c r="A198" s="1">
        <v>188</v>
      </c>
      <c r="F198" s="7">
        <f t="shared" si="128"/>
        <v>0</v>
      </c>
      <c r="N198" s="7" t="e">
        <f t="shared" si="129"/>
        <v>#DIV/0!</v>
      </c>
      <c r="O198" s="7" t="e">
        <f t="shared" si="130"/>
        <v>#DIV/0!</v>
      </c>
      <c r="S198" s="7" t="e">
        <f t="shared" si="131"/>
        <v>#DIV/0!</v>
      </c>
      <c r="T198" s="7" t="e">
        <f t="shared" si="132"/>
        <v>#DIV/0!</v>
      </c>
      <c r="X198" s="7" t="e">
        <f t="shared" si="133"/>
        <v>#DIV/0!</v>
      </c>
      <c r="Y198" s="7" t="e">
        <f t="shared" si="134"/>
        <v>#DIV/0!</v>
      </c>
      <c r="AC198" s="7" t="e">
        <f t="shared" si="135"/>
        <v>#DIV/0!</v>
      </c>
      <c r="AD198" s="7" t="e">
        <f t="shared" si="136"/>
        <v>#DIV/0!</v>
      </c>
      <c r="AH198" s="7" t="e">
        <f t="shared" si="137"/>
        <v>#DIV/0!</v>
      </c>
      <c r="AI198" s="7" t="e">
        <f t="shared" si="138"/>
        <v>#DIV/0!</v>
      </c>
      <c r="AL198" s="7" t="e">
        <f t="shared" si="139"/>
        <v>#DIV/0!</v>
      </c>
      <c r="AM198" s="7" t="e">
        <f t="shared" si="140"/>
        <v>#DIV/0!</v>
      </c>
      <c r="AN198" s="7" t="e">
        <f t="shared" si="141"/>
        <v>#DIV/0!</v>
      </c>
      <c r="AO198" s="7" t="e">
        <f t="shared" si="142"/>
        <v>#DIV/0!</v>
      </c>
      <c r="AX198" s="3">
        <f t="shared" si="156"/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3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3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3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3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3">
        <v>0</v>
      </c>
      <c r="EH198" s="3">
        <v>0</v>
      </c>
      <c r="EI198" s="3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3">
        <v>0</v>
      </c>
      <c r="FE198" s="1">
        <v>0</v>
      </c>
      <c r="FF198" s="3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3">
        <v>0</v>
      </c>
    </row>
    <row r="199" spans="1:183" x14ac:dyDescent="0.25">
      <c r="A199" s="1">
        <v>189</v>
      </c>
      <c r="F199" s="7">
        <f t="shared" si="128"/>
        <v>0</v>
      </c>
      <c r="N199" s="7" t="e">
        <f t="shared" si="129"/>
        <v>#DIV/0!</v>
      </c>
      <c r="O199" s="7" t="e">
        <f t="shared" si="130"/>
        <v>#DIV/0!</v>
      </c>
      <c r="S199" s="7" t="e">
        <f t="shared" si="131"/>
        <v>#DIV/0!</v>
      </c>
      <c r="T199" s="7" t="e">
        <f t="shared" si="132"/>
        <v>#DIV/0!</v>
      </c>
      <c r="X199" s="7" t="e">
        <f t="shared" si="133"/>
        <v>#DIV/0!</v>
      </c>
      <c r="Y199" s="7" t="e">
        <f t="shared" si="134"/>
        <v>#DIV/0!</v>
      </c>
      <c r="AC199" s="7" t="e">
        <f t="shared" si="135"/>
        <v>#DIV/0!</v>
      </c>
      <c r="AD199" s="7" t="e">
        <f t="shared" si="136"/>
        <v>#DIV/0!</v>
      </c>
      <c r="AH199" s="7" t="e">
        <f t="shared" si="137"/>
        <v>#DIV/0!</v>
      </c>
      <c r="AI199" s="7" t="e">
        <f t="shared" si="138"/>
        <v>#DIV/0!</v>
      </c>
      <c r="AL199" s="7" t="e">
        <f t="shared" si="139"/>
        <v>#DIV/0!</v>
      </c>
      <c r="AM199" s="7" t="e">
        <f t="shared" si="140"/>
        <v>#DIV/0!</v>
      </c>
      <c r="AN199" s="7" t="e">
        <f t="shared" si="141"/>
        <v>#DIV/0!</v>
      </c>
      <c r="AO199" s="7" t="e">
        <f t="shared" si="142"/>
        <v>#DIV/0!</v>
      </c>
      <c r="AX199" s="3">
        <f t="shared" si="156"/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3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3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3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3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3">
        <v>0</v>
      </c>
      <c r="EH199" s="3">
        <v>0</v>
      </c>
      <c r="EI199" s="3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3">
        <v>0</v>
      </c>
      <c r="FE199" s="1">
        <v>0</v>
      </c>
      <c r="FF199" s="3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3">
        <v>0</v>
      </c>
    </row>
    <row r="200" spans="1:183" x14ac:dyDescent="0.25">
      <c r="A200" s="1">
        <v>190</v>
      </c>
      <c r="F200" s="7">
        <f t="shared" si="128"/>
        <v>0</v>
      </c>
      <c r="N200" s="7" t="e">
        <f t="shared" si="129"/>
        <v>#DIV/0!</v>
      </c>
      <c r="O200" s="7" t="e">
        <f t="shared" si="130"/>
        <v>#DIV/0!</v>
      </c>
      <c r="S200" s="7" t="e">
        <f t="shared" si="131"/>
        <v>#DIV/0!</v>
      </c>
      <c r="T200" s="7" t="e">
        <f t="shared" si="132"/>
        <v>#DIV/0!</v>
      </c>
      <c r="X200" s="7" t="e">
        <f t="shared" si="133"/>
        <v>#DIV/0!</v>
      </c>
      <c r="Y200" s="7" t="e">
        <f t="shared" si="134"/>
        <v>#DIV/0!</v>
      </c>
      <c r="AC200" s="7" t="e">
        <f t="shared" si="135"/>
        <v>#DIV/0!</v>
      </c>
      <c r="AD200" s="7" t="e">
        <f t="shared" si="136"/>
        <v>#DIV/0!</v>
      </c>
      <c r="AH200" s="7" t="e">
        <f t="shared" si="137"/>
        <v>#DIV/0!</v>
      </c>
      <c r="AI200" s="7" t="e">
        <f t="shared" si="138"/>
        <v>#DIV/0!</v>
      </c>
      <c r="AL200" s="7" t="e">
        <f t="shared" si="139"/>
        <v>#DIV/0!</v>
      </c>
      <c r="AM200" s="7" t="e">
        <f t="shared" si="140"/>
        <v>#DIV/0!</v>
      </c>
      <c r="AN200" s="7" t="e">
        <f t="shared" si="141"/>
        <v>#DIV/0!</v>
      </c>
      <c r="AO200" s="7" t="e">
        <f t="shared" si="142"/>
        <v>#DIV/0!</v>
      </c>
      <c r="AX200" s="3">
        <f t="shared" si="156"/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3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3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3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3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3">
        <v>0</v>
      </c>
      <c r="EH200" s="3">
        <v>0</v>
      </c>
      <c r="EI200" s="3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3">
        <v>0</v>
      </c>
      <c r="FE200" s="1">
        <v>0</v>
      </c>
      <c r="FF200" s="3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3">
        <v>0</v>
      </c>
    </row>
    <row r="201" spans="1:183" x14ac:dyDescent="0.25">
      <c r="A201" s="1">
        <v>191</v>
      </c>
      <c r="F201" s="7">
        <f t="shared" ref="F201:F210" si="157">D201-E201</f>
        <v>0</v>
      </c>
      <c r="N201" s="7" t="e">
        <f t="shared" ref="N201:N210" si="158">IF(M201="null", "null", (M201-$AS201)/($AT201-$AS201))</f>
        <v>#DIV/0!</v>
      </c>
      <c r="O201" s="7" t="e">
        <f t="shared" ref="O201:O210" si="159">IF(M201="null","null",(M201-$AQ201)/$AR201)</f>
        <v>#DIV/0!</v>
      </c>
      <c r="S201" s="7" t="e">
        <f t="shared" ref="S201:S210" si="160">IF(R201="null", "null", (R201-$AS201)/($AT201-$AS201))</f>
        <v>#DIV/0!</v>
      </c>
      <c r="T201" s="7" t="e">
        <f t="shared" ref="T201:T210" si="161">IF(R201="null","null",(R201-$AQ201)/$AR201)</f>
        <v>#DIV/0!</v>
      </c>
      <c r="X201" s="7" t="e">
        <f t="shared" ref="X201:X210" si="162">IF(W201="null", "null", (W201-$AS201)/($AT201-$AS201))</f>
        <v>#DIV/0!</v>
      </c>
      <c r="Y201" s="7" t="e">
        <f t="shared" ref="Y201:Y210" si="163">IF(W201="null","null",(W201-$AQ201)/$AR201)</f>
        <v>#DIV/0!</v>
      </c>
      <c r="AC201" s="7" t="e">
        <f t="shared" ref="AC201:AC210" si="164">IF(AB201="null", "null", (AB201-$AS201)/($AT201-$AS201))</f>
        <v>#DIV/0!</v>
      </c>
      <c r="AD201" s="7" t="e">
        <f t="shared" ref="AD201:AD210" si="165">IF(AB201="null","null",(AB201-$AQ201)/$AR201)</f>
        <v>#DIV/0!</v>
      </c>
      <c r="AH201" s="7" t="e">
        <f t="shared" ref="AH201:AH210" si="166">IF(AG201="null", "null", (AG201-$AS201)/($AT201-$AS201))</f>
        <v>#DIV/0!</v>
      </c>
      <c r="AI201" s="7" t="e">
        <f t="shared" ref="AI201:AI210" si="167">IF(AG201="null","null",(AG201-$AQ201)/$AR201)</f>
        <v>#DIV/0!</v>
      </c>
      <c r="AL201" s="7" t="e">
        <f t="shared" ref="AL201:AL210" si="168">MIN(N201,S201,X201,AH201,AC201)</f>
        <v>#DIV/0!</v>
      </c>
      <c r="AM201" s="7" t="e">
        <f t="shared" ref="AM201:AM210" si="169">AVERAGE(N201,S201,X201,AH201,AC201)</f>
        <v>#DIV/0!</v>
      </c>
      <c r="AN201" s="7" t="e">
        <f t="shared" ref="AN201:AN210" si="170">MAX(N201,S201,X201,AH201,AC201)</f>
        <v>#DIV/0!</v>
      </c>
      <c r="AO201" s="7" t="e">
        <f t="shared" ref="AO201:AO210" si="171">AN201-AL201</f>
        <v>#DIV/0!</v>
      </c>
      <c r="AX201" s="3">
        <f t="shared" si="156"/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3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3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3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3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3">
        <v>0</v>
      </c>
      <c r="EH201" s="3">
        <v>0</v>
      </c>
      <c r="EI201" s="3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3">
        <v>0</v>
      </c>
      <c r="FE201" s="1">
        <v>0</v>
      </c>
      <c r="FF201" s="3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3">
        <v>0</v>
      </c>
    </row>
    <row r="202" spans="1:183" x14ac:dyDescent="0.25">
      <c r="A202" s="1">
        <v>192</v>
      </c>
      <c r="F202" s="7">
        <f t="shared" si="157"/>
        <v>0</v>
      </c>
      <c r="N202" s="7" t="e">
        <f t="shared" si="158"/>
        <v>#DIV/0!</v>
      </c>
      <c r="O202" s="7" t="e">
        <f t="shared" si="159"/>
        <v>#DIV/0!</v>
      </c>
      <c r="S202" s="7" t="e">
        <f t="shared" si="160"/>
        <v>#DIV/0!</v>
      </c>
      <c r="T202" s="7" t="e">
        <f t="shared" si="161"/>
        <v>#DIV/0!</v>
      </c>
      <c r="X202" s="7" t="e">
        <f t="shared" si="162"/>
        <v>#DIV/0!</v>
      </c>
      <c r="Y202" s="7" t="e">
        <f t="shared" si="163"/>
        <v>#DIV/0!</v>
      </c>
      <c r="AC202" s="7" t="e">
        <f t="shared" si="164"/>
        <v>#DIV/0!</v>
      </c>
      <c r="AD202" s="7" t="e">
        <f t="shared" si="165"/>
        <v>#DIV/0!</v>
      </c>
      <c r="AH202" s="7" t="e">
        <f t="shared" si="166"/>
        <v>#DIV/0!</v>
      </c>
      <c r="AI202" s="7" t="e">
        <f t="shared" si="167"/>
        <v>#DIV/0!</v>
      </c>
      <c r="AL202" s="7" t="e">
        <f t="shared" si="168"/>
        <v>#DIV/0!</v>
      </c>
      <c r="AM202" s="7" t="e">
        <f t="shared" si="169"/>
        <v>#DIV/0!</v>
      </c>
      <c r="AN202" s="7" t="e">
        <f t="shared" si="170"/>
        <v>#DIV/0!</v>
      </c>
      <c r="AO202" s="7" t="e">
        <f t="shared" si="171"/>
        <v>#DIV/0!</v>
      </c>
      <c r="AX202" s="3">
        <f t="shared" si="156"/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3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3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3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3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3">
        <v>0</v>
      </c>
      <c r="EH202" s="3">
        <v>0</v>
      </c>
      <c r="EI202" s="3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3">
        <v>0</v>
      </c>
      <c r="FE202" s="1">
        <v>0</v>
      </c>
      <c r="FF202" s="3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3">
        <v>0</v>
      </c>
    </row>
    <row r="203" spans="1:183" x14ac:dyDescent="0.25">
      <c r="A203" s="1">
        <v>193</v>
      </c>
      <c r="F203" s="7">
        <f t="shared" si="157"/>
        <v>0</v>
      </c>
      <c r="N203" s="7" t="e">
        <f t="shared" si="158"/>
        <v>#DIV/0!</v>
      </c>
      <c r="O203" s="7" t="e">
        <f t="shared" si="159"/>
        <v>#DIV/0!</v>
      </c>
      <c r="S203" s="7" t="e">
        <f t="shared" si="160"/>
        <v>#DIV/0!</v>
      </c>
      <c r="T203" s="7" t="e">
        <f t="shared" si="161"/>
        <v>#DIV/0!</v>
      </c>
      <c r="X203" s="7" t="e">
        <f t="shared" si="162"/>
        <v>#DIV/0!</v>
      </c>
      <c r="Y203" s="7" t="e">
        <f t="shared" si="163"/>
        <v>#DIV/0!</v>
      </c>
      <c r="AC203" s="7" t="e">
        <f t="shared" si="164"/>
        <v>#DIV/0!</v>
      </c>
      <c r="AD203" s="7" t="e">
        <f t="shared" si="165"/>
        <v>#DIV/0!</v>
      </c>
      <c r="AH203" s="7" t="e">
        <f t="shared" si="166"/>
        <v>#DIV/0!</v>
      </c>
      <c r="AI203" s="7" t="e">
        <f t="shared" si="167"/>
        <v>#DIV/0!</v>
      </c>
      <c r="AL203" s="7" t="e">
        <f t="shared" si="168"/>
        <v>#DIV/0!</v>
      </c>
      <c r="AM203" s="7" t="e">
        <f t="shared" si="169"/>
        <v>#DIV/0!</v>
      </c>
      <c r="AN203" s="7" t="e">
        <f t="shared" si="170"/>
        <v>#DIV/0!</v>
      </c>
      <c r="AO203" s="7" t="e">
        <f t="shared" si="171"/>
        <v>#DIV/0!</v>
      </c>
      <c r="AX203" s="3">
        <f t="shared" si="156"/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3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3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3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3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3">
        <v>0</v>
      </c>
      <c r="EH203" s="3">
        <v>0</v>
      </c>
      <c r="EI203" s="3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3">
        <v>0</v>
      </c>
      <c r="FE203" s="1">
        <v>0</v>
      </c>
      <c r="FF203" s="3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3">
        <v>0</v>
      </c>
    </row>
    <row r="204" spans="1:183" x14ac:dyDescent="0.25">
      <c r="A204" s="1">
        <v>194</v>
      </c>
      <c r="F204" s="7">
        <f t="shared" si="157"/>
        <v>0</v>
      </c>
      <c r="N204" s="7" t="e">
        <f t="shared" si="158"/>
        <v>#DIV/0!</v>
      </c>
      <c r="O204" s="7" t="e">
        <f t="shared" si="159"/>
        <v>#DIV/0!</v>
      </c>
      <c r="S204" s="7" t="e">
        <f t="shared" si="160"/>
        <v>#DIV/0!</v>
      </c>
      <c r="T204" s="7" t="e">
        <f t="shared" si="161"/>
        <v>#DIV/0!</v>
      </c>
      <c r="X204" s="7" t="e">
        <f t="shared" si="162"/>
        <v>#DIV/0!</v>
      </c>
      <c r="Y204" s="7" t="e">
        <f t="shared" si="163"/>
        <v>#DIV/0!</v>
      </c>
      <c r="AC204" s="7" t="e">
        <f t="shared" si="164"/>
        <v>#DIV/0!</v>
      </c>
      <c r="AD204" s="7" t="e">
        <f t="shared" si="165"/>
        <v>#DIV/0!</v>
      </c>
      <c r="AH204" s="7" t="e">
        <f t="shared" si="166"/>
        <v>#DIV/0!</v>
      </c>
      <c r="AI204" s="7" t="e">
        <f t="shared" si="167"/>
        <v>#DIV/0!</v>
      </c>
      <c r="AL204" s="7" t="e">
        <f t="shared" si="168"/>
        <v>#DIV/0!</v>
      </c>
      <c r="AM204" s="7" t="e">
        <f t="shared" si="169"/>
        <v>#DIV/0!</v>
      </c>
      <c r="AN204" s="7" t="e">
        <f t="shared" si="170"/>
        <v>#DIV/0!</v>
      </c>
      <c r="AO204" s="7" t="e">
        <f t="shared" si="171"/>
        <v>#DIV/0!</v>
      </c>
      <c r="AX204" s="3">
        <f t="shared" si="156"/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3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3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3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3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3">
        <v>0</v>
      </c>
      <c r="EH204" s="3">
        <v>0</v>
      </c>
      <c r="EI204" s="3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3">
        <v>0</v>
      </c>
      <c r="FE204" s="1">
        <v>0</v>
      </c>
      <c r="FF204" s="3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3">
        <v>0</v>
      </c>
    </row>
    <row r="205" spans="1:183" x14ac:dyDescent="0.25">
      <c r="A205" s="1">
        <v>195</v>
      </c>
      <c r="F205" s="7">
        <f t="shared" si="157"/>
        <v>0</v>
      </c>
      <c r="N205" s="7" t="e">
        <f t="shared" si="158"/>
        <v>#DIV/0!</v>
      </c>
      <c r="O205" s="7" t="e">
        <f t="shared" si="159"/>
        <v>#DIV/0!</v>
      </c>
      <c r="S205" s="7" t="e">
        <f t="shared" si="160"/>
        <v>#DIV/0!</v>
      </c>
      <c r="T205" s="7" t="e">
        <f t="shared" si="161"/>
        <v>#DIV/0!</v>
      </c>
      <c r="X205" s="7" t="e">
        <f t="shared" si="162"/>
        <v>#DIV/0!</v>
      </c>
      <c r="Y205" s="7" t="e">
        <f t="shared" si="163"/>
        <v>#DIV/0!</v>
      </c>
      <c r="AC205" s="7" t="e">
        <f t="shared" si="164"/>
        <v>#DIV/0!</v>
      </c>
      <c r="AD205" s="7" t="e">
        <f t="shared" si="165"/>
        <v>#DIV/0!</v>
      </c>
      <c r="AH205" s="7" t="e">
        <f t="shared" si="166"/>
        <v>#DIV/0!</v>
      </c>
      <c r="AI205" s="7" t="e">
        <f t="shared" si="167"/>
        <v>#DIV/0!</v>
      </c>
      <c r="AL205" s="7" t="e">
        <f t="shared" si="168"/>
        <v>#DIV/0!</v>
      </c>
      <c r="AM205" s="7" t="e">
        <f t="shared" si="169"/>
        <v>#DIV/0!</v>
      </c>
      <c r="AN205" s="7" t="e">
        <f t="shared" si="170"/>
        <v>#DIV/0!</v>
      </c>
      <c r="AO205" s="7" t="e">
        <f t="shared" si="171"/>
        <v>#DIV/0!</v>
      </c>
      <c r="AX205" s="3">
        <f t="shared" si="156"/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3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3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3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3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0</v>
      </c>
      <c r="EF205" s="1">
        <v>0</v>
      </c>
      <c r="EG205" s="3">
        <v>0</v>
      </c>
      <c r="EH205" s="3">
        <v>0</v>
      </c>
      <c r="EI205" s="3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3">
        <v>0</v>
      </c>
      <c r="FE205" s="1">
        <v>0</v>
      </c>
      <c r="FF205" s="3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3">
        <v>0</v>
      </c>
    </row>
    <row r="206" spans="1:183" x14ac:dyDescent="0.25">
      <c r="A206" s="1">
        <v>196</v>
      </c>
      <c r="F206" s="7">
        <f t="shared" si="157"/>
        <v>0</v>
      </c>
      <c r="N206" s="7" t="e">
        <f t="shared" si="158"/>
        <v>#DIV/0!</v>
      </c>
      <c r="O206" s="7" t="e">
        <f t="shared" si="159"/>
        <v>#DIV/0!</v>
      </c>
      <c r="S206" s="7" t="e">
        <f t="shared" si="160"/>
        <v>#DIV/0!</v>
      </c>
      <c r="T206" s="7" t="e">
        <f t="shared" si="161"/>
        <v>#DIV/0!</v>
      </c>
      <c r="X206" s="7" t="e">
        <f t="shared" si="162"/>
        <v>#DIV/0!</v>
      </c>
      <c r="Y206" s="7" t="e">
        <f t="shared" si="163"/>
        <v>#DIV/0!</v>
      </c>
      <c r="AC206" s="7" t="e">
        <f t="shared" si="164"/>
        <v>#DIV/0!</v>
      </c>
      <c r="AD206" s="7" t="e">
        <f t="shared" si="165"/>
        <v>#DIV/0!</v>
      </c>
      <c r="AH206" s="7" t="e">
        <f t="shared" si="166"/>
        <v>#DIV/0!</v>
      </c>
      <c r="AI206" s="7" t="e">
        <f t="shared" si="167"/>
        <v>#DIV/0!</v>
      </c>
      <c r="AL206" s="7" t="e">
        <f t="shared" si="168"/>
        <v>#DIV/0!</v>
      </c>
      <c r="AM206" s="7" t="e">
        <f t="shared" si="169"/>
        <v>#DIV/0!</v>
      </c>
      <c r="AN206" s="7" t="e">
        <f t="shared" si="170"/>
        <v>#DIV/0!</v>
      </c>
      <c r="AO206" s="7" t="e">
        <f t="shared" si="171"/>
        <v>#DIV/0!</v>
      </c>
      <c r="AX206" s="3">
        <f t="shared" si="156"/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3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3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3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3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3">
        <v>0</v>
      </c>
      <c r="EH206" s="3">
        <v>0</v>
      </c>
      <c r="EI206" s="3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3">
        <v>0</v>
      </c>
      <c r="FE206" s="1">
        <v>0</v>
      </c>
      <c r="FF206" s="3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3">
        <v>0</v>
      </c>
    </row>
    <row r="207" spans="1:183" x14ac:dyDescent="0.25">
      <c r="A207" s="1">
        <v>197</v>
      </c>
      <c r="F207" s="7">
        <f t="shared" si="157"/>
        <v>0</v>
      </c>
      <c r="N207" s="7" t="e">
        <f t="shared" si="158"/>
        <v>#DIV/0!</v>
      </c>
      <c r="O207" s="7" t="e">
        <f t="shared" si="159"/>
        <v>#DIV/0!</v>
      </c>
      <c r="S207" s="7" t="e">
        <f t="shared" si="160"/>
        <v>#DIV/0!</v>
      </c>
      <c r="T207" s="7" t="e">
        <f t="shared" si="161"/>
        <v>#DIV/0!</v>
      </c>
      <c r="X207" s="7" t="e">
        <f t="shared" si="162"/>
        <v>#DIV/0!</v>
      </c>
      <c r="Y207" s="7" t="e">
        <f t="shared" si="163"/>
        <v>#DIV/0!</v>
      </c>
      <c r="AC207" s="7" t="e">
        <f t="shared" si="164"/>
        <v>#DIV/0!</v>
      </c>
      <c r="AD207" s="7" t="e">
        <f t="shared" si="165"/>
        <v>#DIV/0!</v>
      </c>
      <c r="AH207" s="7" t="e">
        <f t="shared" si="166"/>
        <v>#DIV/0!</v>
      </c>
      <c r="AI207" s="7" t="e">
        <f t="shared" si="167"/>
        <v>#DIV/0!</v>
      </c>
      <c r="AL207" s="7" t="e">
        <f t="shared" si="168"/>
        <v>#DIV/0!</v>
      </c>
      <c r="AM207" s="7" t="e">
        <f t="shared" si="169"/>
        <v>#DIV/0!</v>
      </c>
      <c r="AN207" s="7" t="e">
        <f t="shared" si="170"/>
        <v>#DIV/0!</v>
      </c>
      <c r="AO207" s="7" t="e">
        <f t="shared" si="171"/>
        <v>#DIV/0!</v>
      </c>
      <c r="AX207" s="3">
        <f t="shared" si="156"/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3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3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3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0</v>
      </c>
      <c r="DS207" s="3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3">
        <v>0</v>
      </c>
      <c r="EH207" s="3">
        <v>0</v>
      </c>
      <c r="EI207" s="3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3">
        <v>0</v>
      </c>
      <c r="FE207" s="1">
        <v>0</v>
      </c>
      <c r="FF207" s="3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3">
        <v>0</v>
      </c>
    </row>
    <row r="208" spans="1:183" x14ac:dyDescent="0.25">
      <c r="A208" s="1">
        <v>198</v>
      </c>
      <c r="F208" s="7">
        <f t="shared" si="157"/>
        <v>0</v>
      </c>
      <c r="N208" s="7" t="e">
        <f t="shared" si="158"/>
        <v>#DIV/0!</v>
      </c>
      <c r="O208" s="7" t="e">
        <f t="shared" si="159"/>
        <v>#DIV/0!</v>
      </c>
      <c r="S208" s="7" t="e">
        <f t="shared" si="160"/>
        <v>#DIV/0!</v>
      </c>
      <c r="T208" s="7" t="e">
        <f t="shared" si="161"/>
        <v>#DIV/0!</v>
      </c>
      <c r="X208" s="7" t="e">
        <f t="shared" si="162"/>
        <v>#DIV/0!</v>
      </c>
      <c r="Y208" s="7" t="e">
        <f t="shared" si="163"/>
        <v>#DIV/0!</v>
      </c>
      <c r="AC208" s="7" t="e">
        <f t="shared" si="164"/>
        <v>#DIV/0!</v>
      </c>
      <c r="AD208" s="7" t="e">
        <f t="shared" si="165"/>
        <v>#DIV/0!</v>
      </c>
      <c r="AH208" s="7" t="e">
        <f t="shared" si="166"/>
        <v>#DIV/0!</v>
      </c>
      <c r="AI208" s="7" t="e">
        <f t="shared" si="167"/>
        <v>#DIV/0!</v>
      </c>
      <c r="AL208" s="7" t="e">
        <f t="shared" si="168"/>
        <v>#DIV/0!</v>
      </c>
      <c r="AM208" s="7" t="e">
        <f t="shared" si="169"/>
        <v>#DIV/0!</v>
      </c>
      <c r="AN208" s="7" t="e">
        <f t="shared" si="170"/>
        <v>#DIV/0!</v>
      </c>
      <c r="AO208" s="7" t="e">
        <f t="shared" si="171"/>
        <v>#DIV/0!</v>
      </c>
      <c r="AX208" s="3">
        <f t="shared" si="156"/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3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3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3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3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3">
        <v>0</v>
      </c>
      <c r="EH208" s="3">
        <v>0</v>
      </c>
      <c r="EI208" s="3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3">
        <v>0</v>
      </c>
      <c r="FE208" s="1">
        <v>0</v>
      </c>
      <c r="FF208" s="3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3">
        <v>0</v>
      </c>
    </row>
    <row r="209" spans="1:183" x14ac:dyDescent="0.25">
      <c r="A209" s="1">
        <v>199</v>
      </c>
      <c r="F209" s="7">
        <f t="shared" si="157"/>
        <v>0</v>
      </c>
      <c r="N209" s="7" t="e">
        <f t="shared" si="158"/>
        <v>#DIV/0!</v>
      </c>
      <c r="O209" s="7" t="e">
        <f t="shared" si="159"/>
        <v>#DIV/0!</v>
      </c>
      <c r="S209" s="7" t="e">
        <f t="shared" si="160"/>
        <v>#DIV/0!</v>
      </c>
      <c r="T209" s="7" t="e">
        <f t="shared" si="161"/>
        <v>#DIV/0!</v>
      </c>
      <c r="X209" s="7" t="e">
        <f t="shared" si="162"/>
        <v>#DIV/0!</v>
      </c>
      <c r="Y209" s="7" t="e">
        <f t="shared" si="163"/>
        <v>#DIV/0!</v>
      </c>
      <c r="AC209" s="7" t="e">
        <f t="shared" si="164"/>
        <v>#DIV/0!</v>
      </c>
      <c r="AD209" s="7" t="e">
        <f t="shared" si="165"/>
        <v>#DIV/0!</v>
      </c>
      <c r="AH209" s="7" t="e">
        <f t="shared" si="166"/>
        <v>#DIV/0!</v>
      </c>
      <c r="AI209" s="7" t="e">
        <f t="shared" si="167"/>
        <v>#DIV/0!</v>
      </c>
      <c r="AL209" s="7" t="e">
        <f t="shared" si="168"/>
        <v>#DIV/0!</v>
      </c>
      <c r="AM209" s="7" t="e">
        <f t="shared" si="169"/>
        <v>#DIV/0!</v>
      </c>
      <c r="AN209" s="7" t="e">
        <f t="shared" si="170"/>
        <v>#DIV/0!</v>
      </c>
      <c r="AO209" s="7" t="e">
        <f t="shared" si="171"/>
        <v>#DIV/0!</v>
      </c>
      <c r="AX209" s="3">
        <f t="shared" si="156"/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3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3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3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3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3">
        <v>0</v>
      </c>
      <c r="EH209" s="3">
        <v>0</v>
      </c>
      <c r="EI209" s="3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3">
        <v>0</v>
      </c>
      <c r="FE209" s="1">
        <v>0</v>
      </c>
      <c r="FF209" s="3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3">
        <v>0</v>
      </c>
    </row>
    <row r="210" spans="1:183" x14ac:dyDescent="0.25">
      <c r="A210" s="1">
        <v>200</v>
      </c>
      <c r="F210" s="7">
        <f t="shared" si="157"/>
        <v>0</v>
      </c>
      <c r="N210" s="7" t="e">
        <f t="shared" si="158"/>
        <v>#DIV/0!</v>
      </c>
      <c r="O210" s="7" t="e">
        <f t="shared" si="159"/>
        <v>#DIV/0!</v>
      </c>
      <c r="S210" s="7" t="e">
        <f t="shared" si="160"/>
        <v>#DIV/0!</v>
      </c>
      <c r="T210" s="7" t="e">
        <f t="shared" si="161"/>
        <v>#DIV/0!</v>
      </c>
      <c r="X210" s="7" t="e">
        <f t="shared" si="162"/>
        <v>#DIV/0!</v>
      </c>
      <c r="Y210" s="7" t="e">
        <f t="shared" si="163"/>
        <v>#DIV/0!</v>
      </c>
      <c r="AC210" s="7" t="e">
        <f t="shared" si="164"/>
        <v>#DIV/0!</v>
      </c>
      <c r="AD210" s="7" t="e">
        <f t="shared" si="165"/>
        <v>#DIV/0!</v>
      </c>
      <c r="AH210" s="7" t="e">
        <f t="shared" si="166"/>
        <v>#DIV/0!</v>
      </c>
      <c r="AI210" s="7" t="e">
        <f t="shared" si="167"/>
        <v>#DIV/0!</v>
      </c>
      <c r="AL210" s="7" t="e">
        <f t="shared" si="168"/>
        <v>#DIV/0!</v>
      </c>
      <c r="AM210" s="7" t="e">
        <f t="shared" si="169"/>
        <v>#DIV/0!</v>
      </c>
      <c r="AN210" s="7" t="e">
        <f t="shared" si="170"/>
        <v>#DIV/0!</v>
      </c>
      <c r="AO210" s="7" t="e">
        <f t="shared" si="171"/>
        <v>#DIV/0!</v>
      </c>
      <c r="AX210" s="3">
        <f t="shared" si="156"/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3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3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3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3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3">
        <v>0</v>
      </c>
      <c r="EH210" s="3">
        <v>0</v>
      </c>
      <c r="EI210" s="3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3">
        <v>0</v>
      </c>
      <c r="FE210" s="1">
        <v>0</v>
      </c>
      <c r="FF210" s="3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J137"/>
  <sheetViews>
    <sheetView topLeftCell="A109" workbookViewId="0">
      <pane xSplit="1" topLeftCell="D1" activePane="topRight" state="frozen"/>
      <selection activeCell="A58" sqref="A58"/>
      <selection pane="topRight" activeCell="B132" sqref="B132:H132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 s="11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 s="11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 s="11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 s="11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 s="11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 s="11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 s="11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 s="11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 s="11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 s="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 s="11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 s="11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 s="11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 s="11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145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 s="11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 s="11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 s="11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 s="11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 s="11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 s="1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 s="11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 s="11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 s="11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 s="11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 s="11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 s="11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146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 s="11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 s="11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 s="11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 s="1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 s="11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 s="11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 s="11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 s="11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 s="11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 s="11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 s="11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 s="11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 s="11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 s="1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 s="11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 s="11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 s="11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 s="11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 s="11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 s="11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 s="11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 s="11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 s="11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 s="1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 s="11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 s="11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 s="11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 s="11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 s="11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 s="11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 s="11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 s="11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 s="11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 s="1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 s="11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 s="11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 s="11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 s="11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 s="11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 s="11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 s="11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 s="11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 s="11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103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 s="1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 s="11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 s="11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 s="11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 s="11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 s="11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 s="11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 s="11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 s="11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 s="11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 s="1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 s="11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 s="11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 s="11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 s="11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 s="11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 s="11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 s="11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 s="11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 s="11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 s="1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 s="11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 s="11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 s="11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 s="11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 s="11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61" x14ac:dyDescent="0.25">
      <c r="A97" s="2" t="s">
        <v>197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 s="11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61" x14ac:dyDescent="0.25">
      <c r="A98" s="2" t="s">
        <v>199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 s="11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61" x14ac:dyDescent="0.25">
      <c r="A99" s="2" t="s">
        <v>200</v>
      </c>
      <c r="B99">
        <f t="shared" ref="B99:B106" si="28">AVERAGE(I99:BG99)</f>
        <v>598.39215686274508</v>
      </c>
      <c r="C99">
        <f t="shared" ref="C99:C106" si="29">_xlfn.STDEV.S(I99:BG99)</f>
        <v>267.4393447816812</v>
      </c>
      <c r="D99">
        <f t="shared" ref="D99:D106" si="30">MIN(I99:BG99)</f>
        <v>219</v>
      </c>
      <c r="E99">
        <f t="shared" ref="E99:E106" si="31">MAX(J99:BG99)</f>
        <v>1211</v>
      </c>
      <c r="F99">
        <f t="shared" ref="F99:F106" si="32">_xlfn.QUARTILE.EXC(I99:BG99,1)</f>
        <v>365</v>
      </c>
      <c r="G99">
        <f t="shared" ref="G99:G106" si="33">_xlfn.QUARTILE.EXC(I99:BG99,3)</f>
        <v>841</v>
      </c>
      <c r="H99" s="11">
        <f t="shared" ref="H99:H106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61" x14ac:dyDescent="0.25">
      <c r="A100" s="2" t="s">
        <v>202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 s="11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61" x14ac:dyDescent="0.25">
      <c r="A101" s="2" t="s">
        <v>317</v>
      </c>
      <c r="B101">
        <f t="shared" si="28"/>
        <v>50.490196078431374</v>
      </c>
      <c r="C101">
        <f t="shared" si="29"/>
        <v>9.3688260716476286</v>
      </c>
      <c r="D101">
        <f t="shared" si="30"/>
        <v>22</v>
      </c>
      <c r="E101">
        <f t="shared" si="31"/>
        <v>67</v>
      </c>
      <c r="F101">
        <f t="shared" si="32"/>
        <v>44</v>
      </c>
      <c r="G101">
        <f t="shared" si="33"/>
        <v>56</v>
      </c>
      <c r="H101" s="11">
        <f t="shared" si="34"/>
        <v>52</v>
      </c>
      <c r="I101">
        <v>45</v>
      </c>
      <c r="J101">
        <v>45</v>
      </c>
      <c r="K101">
        <v>43</v>
      </c>
      <c r="L101">
        <v>37</v>
      </c>
      <c r="M101">
        <v>67</v>
      </c>
      <c r="N101">
        <v>66</v>
      </c>
      <c r="O101">
        <v>62</v>
      </c>
      <c r="P101">
        <v>57</v>
      </c>
      <c r="Q101">
        <v>62</v>
      </c>
      <c r="R101">
        <v>56</v>
      </c>
      <c r="S101">
        <v>53</v>
      </c>
      <c r="T101">
        <v>53</v>
      </c>
      <c r="U101">
        <v>60</v>
      </c>
      <c r="V101">
        <v>48</v>
      </c>
      <c r="W101">
        <v>41</v>
      </c>
      <c r="X101">
        <v>45</v>
      </c>
      <c r="Y101">
        <v>49</v>
      </c>
      <c r="Z101">
        <v>46</v>
      </c>
      <c r="AA101">
        <v>37</v>
      </c>
      <c r="AB101">
        <v>48</v>
      </c>
      <c r="AC101">
        <v>52</v>
      </c>
      <c r="AD101">
        <v>44</v>
      </c>
      <c r="AE101">
        <v>37</v>
      </c>
      <c r="AF101">
        <v>49</v>
      </c>
      <c r="AG101">
        <v>40</v>
      </c>
      <c r="AH101">
        <v>54</v>
      </c>
      <c r="AI101">
        <v>63</v>
      </c>
      <c r="AJ101">
        <v>55</v>
      </c>
      <c r="AK101">
        <v>22</v>
      </c>
      <c r="AL101">
        <v>32</v>
      </c>
      <c r="AM101">
        <v>58</v>
      </c>
      <c r="AN101">
        <v>62</v>
      </c>
      <c r="AO101">
        <v>65</v>
      </c>
      <c r="AP101">
        <v>51</v>
      </c>
      <c r="AQ101">
        <v>56</v>
      </c>
      <c r="AR101">
        <v>54</v>
      </c>
      <c r="AS101">
        <v>51</v>
      </c>
      <c r="AT101">
        <v>43</v>
      </c>
      <c r="AU101">
        <v>56</v>
      </c>
      <c r="AV101">
        <v>56</v>
      </c>
      <c r="AW101">
        <v>53</v>
      </c>
      <c r="AX101">
        <v>51</v>
      </c>
      <c r="AY101">
        <v>56</v>
      </c>
      <c r="AZ101">
        <v>54</v>
      </c>
      <c r="BA101">
        <v>51</v>
      </c>
      <c r="BB101">
        <v>43</v>
      </c>
      <c r="BC101">
        <v>56</v>
      </c>
      <c r="BD101">
        <v>56</v>
      </c>
      <c r="BE101">
        <v>59</v>
      </c>
      <c r="BF101">
        <v>40</v>
      </c>
      <c r="BG101">
        <v>36</v>
      </c>
    </row>
    <row r="102" spans="1:61" x14ac:dyDescent="0.25">
      <c r="A102" s="2" t="s">
        <v>318</v>
      </c>
      <c r="B102">
        <f t="shared" si="28"/>
        <v>23.450980392156861</v>
      </c>
      <c r="C102">
        <f t="shared" si="29"/>
        <v>7.7157338613775313</v>
      </c>
      <c r="D102">
        <f t="shared" si="30"/>
        <v>3</v>
      </c>
      <c r="E102">
        <f t="shared" si="31"/>
        <v>35</v>
      </c>
      <c r="F102">
        <f t="shared" si="32"/>
        <v>17</v>
      </c>
      <c r="G102">
        <f t="shared" si="33"/>
        <v>30</v>
      </c>
      <c r="H102" s="11">
        <f t="shared" si="34"/>
        <v>26</v>
      </c>
      <c r="I102">
        <v>18</v>
      </c>
      <c r="J102">
        <v>34</v>
      </c>
      <c r="K102">
        <v>34</v>
      </c>
      <c r="L102">
        <v>17</v>
      </c>
      <c r="M102">
        <v>18</v>
      </c>
      <c r="N102">
        <v>30</v>
      </c>
      <c r="O102">
        <v>30</v>
      </c>
      <c r="P102">
        <v>15</v>
      </c>
      <c r="Q102">
        <v>10</v>
      </c>
      <c r="R102">
        <v>35</v>
      </c>
      <c r="S102">
        <v>19</v>
      </c>
      <c r="T102">
        <v>30</v>
      </c>
      <c r="U102">
        <v>28</v>
      </c>
      <c r="V102">
        <v>3</v>
      </c>
      <c r="W102">
        <v>32</v>
      </c>
      <c r="X102">
        <v>9</v>
      </c>
      <c r="Y102">
        <v>27</v>
      </c>
      <c r="Z102">
        <v>30</v>
      </c>
      <c r="AA102">
        <v>30</v>
      </c>
      <c r="AB102">
        <v>21</v>
      </c>
      <c r="AC102">
        <v>27</v>
      </c>
      <c r="AD102">
        <v>25</v>
      </c>
      <c r="AE102">
        <v>13</v>
      </c>
      <c r="AF102">
        <v>32</v>
      </c>
      <c r="AG102">
        <v>25</v>
      </c>
      <c r="AH102">
        <v>29</v>
      </c>
      <c r="AI102">
        <v>30</v>
      </c>
      <c r="AJ102">
        <v>31</v>
      </c>
      <c r="AK102">
        <v>11</v>
      </c>
      <c r="AL102">
        <v>17</v>
      </c>
      <c r="AM102">
        <v>26</v>
      </c>
      <c r="AN102">
        <v>29</v>
      </c>
      <c r="AO102">
        <v>16</v>
      </c>
      <c r="AP102">
        <v>13</v>
      </c>
      <c r="AQ102">
        <v>30</v>
      </c>
      <c r="AR102">
        <v>26</v>
      </c>
      <c r="AS102">
        <v>17</v>
      </c>
      <c r="AT102">
        <v>22</v>
      </c>
      <c r="AU102">
        <v>29</v>
      </c>
      <c r="AV102">
        <v>22</v>
      </c>
      <c r="AW102">
        <v>30</v>
      </c>
      <c r="AX102">
        <v>28</v>
      </c>
      <c r="AY102">
        <v>12</v>
      </c>
      <c r="AZ102">
        <v>18</v>
      </c>
      <c r="BA102">
        <v>30</v>
      </c>
      <c r="BB102">
        <v>20</v>
      </c>
      <c r="BC102">
        <v>17</v>
      </c>
      <c r="BD102">
        <v>30</v>
      </c>
      <c r="BE102">
        <v>17</v>
      </c>
      <c r="BF102">
        <v>29</v>
      </c>
      <c r="BG102">
        <v>25</v>
      </c>
    </row>
    <row r="103" spans="1:61" x14ac:dyDescent="0.25">
      <c r="A103" s="2" t="s">
        <v>319</v>
      </c>
      <c r="B103">
        <f t="shared" si="28"/>
        <v>35.56</v>
      </c>
      <c r="C103">
        <f t="shared" si="29"/>
        <v>9.8895120698440842</v>
      </c>
      <c r="D103">
        <f t="shared" si="30"/>
        <v>16</v>
      </c>
      <c r="E103">
        <f t="shared" si="31"/>
        <v>67</v>
      </c>
      <c r="F103">
        <f t="shared" si="32"/>
        <v>27</v>
      </c>
      <c r="G103">
        <f t="shared" si="33"/>
        <v>42</v>
      </c>
      <c r="H103" s="11">
        <f t="shared" si="34"/>
        <v>35.5</v>
      </c>
      <c r="I103">
        <v>39</v>
      </c>
      <c r="J103">
        <v>22</v>
      </c>
      <c r="K103">
        <v>32</v>
      </c>
      <c r="L103">
        <v>23</v>
      </c>
      <c r="M103">
        <v>32</v>
      </c>
      <c r="N103">
        <v>25</v>
      </c>
      <c r="O103">
        <v>33</v>
      </c>
      <c r="P103">
        <v>43</v>
      </c>
      <c r="Q103">
        <v>32</v>
      </c>
      <c r="R103">
        <v>26</v>
      </c>
      <c r="S103">
        <v>27</v>
      </c>
      <c r="T103">
        <v>28</v>
      </c>
      <c r="U103">
        <v>16</v>
      </c>
      <c r="V103">
        <v>31</v>
      </c>
      <c r="W103">
        <v>27</v>
      </c>
      <c r="X103">
        <v>51</v>
      </c>
      <c r="Y103">
        <v>39</v>
      </c>
      <c r="Z103">
        <v>41</v>
      </c>
      <c r="AA103">
        <v>41</v>
      </c>
      <c r="AB103">
        <v>44</v>
      </c>
      <c r="AC103">
        <v>27</v>
      </c>
      <c r="AD103">
        <v>45</v>
      </c>
      <c r="AE103">
        <v>21</v>
      </c>
      <c r="AF103">
        <v>31</v>
      </c>
      <c r="AG103">
        <v>18</v>
      </c>
      <c r="AH103">
        <v>67</v>
      </c>
      <c r="AI103">
        <v>38</v>
      </c>
      <c r="AJ103">
        <v>38</v>
      </c>
      <c r="AK103">
        <v>39</v>
      </c>
      <c r="AL103">
        <v>43</v>
      </c>
      <c r="AM103">
        <v>26</v>
      </c>
      <c r="AN103">
        <v>47</v>
      </c>
      <c r="AO103">
        <v>42</v>
      </c>
      <c r="AP103">
        <v>42</v>
      </c>
      <c r="AQ103">
        <v>36</v>
      </c>
      <c r="AR103">
        <v>50</v>
      </c>
      <c r="AS103">
        <v>41</v>
      </c>
      <c r="AT103">
        <v>26</v>
      </c>
      <c r="AU103">
        <v>31</v>
      </c>
      <c r="AV103">
        <v>32</v>
      </c>
      <c r="AW103">
        <v>38</v>
      </c>
      <c r="AX103">
        <v>52</v>
      </c>
      <c r="AY103">
        <v>47</v>
      </c>
      <c r="AZ103">
        <v>34</v>
      </c>
      <c r="BA103">
        <v>33</v>
      </c>
      <c r="BB103">
        <v>38</v>
      </c>
      <c r="BC103">
        <v>40</v>
      </c>
      <c r="BD103">
        <v>35</v>
      </c>
      <c r="BE103">
        <v>23</v>
      </c>
      <c r="BF103">
        <v>46</v>
      </c>
    </row>
    <row r="104" spans="1:61" x14ac:dyDescent="0.25">
      <c r="A104" s="2" t="s">
        <v>323</v>
      </c>
      <c r="B104">
        <f t="shared" si="28"/>
        <v>87.18</v>
      </c>
      <c r="C104">
        <f t="shared" si="29"/>
        <v>60.46712380479569</v>
      </c>
      <c r="D104">
        <f t="shared" si="30"/>
        <v>-25</v>
      </c>
      <c r="E104">
        <f t="shared" si="31"/>
        <v>203</v>
      </c>
      <c r="F104">
        <f t="shared" si="32"/>
        <v>33.75</v>
      </c>
      <c r="G104">
        <f t="shared" si="33"/>
        <v>131.25</v>
      </c>
      <c r="H104" s="11">
        <f t="shared" si="34"/>
        <v>104</v>
      </c>
      <c r="I104">
        <v>-25</v>
      </c>
      <c r="J104">
        <v>38</v>
      </c>
      <c r="K104">
        <v>-6</v>
      </c>
      <c r="L104">
        <v>11</v>
      </c>
      <c r="M104">
        <v>27</v>
      </c>
      <c r="N104">
        <v>7</v>
      </c>
      <c r="O104">
        <v>42</v>
      </c>
      <c r="P104">
        <v>-1</v>
      </c>
      <c r="Q104">
        <v>-14</v>
      </c>
      <c r="R104">
        <v>-2</v>
      </c>
      <c r="S104">
        <v>55</v>
      </c>
      <c r="T104">
        <v>49</v>
      </c>
      <c r="U104">
        <v>104</v>
      </c>
      <c r="V104">
        <v>54</v>
      </c>
      <c r="W104">
        <v>135</v>
      </c>
      <c r="X104">
        <v>119</v>
      </c>
      <c r="Y104">
        <v>15</v>
      </c>
      <c r="Z104">
        <v>93</v>
      </c>
      <c r="AA104">
        <v>169</v>
      </c>
      <c r="AB104">
        <v>108</v>
      </c>
      <c r="AC104">
        <v>136</v>
      </c>
      <c r="AD104">
        <v>121</v>
      </c>
      <c r="AE104">
        <v>104</v>
      </c>
      <c r="AF104">
        <v>123</v>
      </c>
      <c r="AG104">
        <v>154</v>
      </c>
      <c r="AH104">
        <v>130</v>
      </c>
      <c r="AI104">
        <v>60</v>
      </c>
      <c r="AJ104">
        <v>85</v>
      </c>
      <c r="AK104">
        <v>114</v>
      </c>
      <c r="AL104">
        <v>30</v>
      </c>
      <c r="AM104">
        <v>172</v>
      </c>
      <c r="AN104">
        <v>122</v>
      </c>
      <c r="AO104">
        <v>203</v>
      </c>
      <c r="AP104">
        <v>102</v>
      </c>
      <c r="AQ104">
        <v>40</v>
      </c>
      <c r="AR104">
        <v>164</v>
      </c>
      <c r="AS104">
        <v>151</v>
      </c>
      <c r="AT104">
        <v>122</v>
      </c>
      <c r="AU104">
        <v>10</v>
      </c>
      <c r="AV104">
        <v>106</v>
      </c>
      <c r="AW104">
        <v>66</v>
      </c>
      <c r="AX104">
        <v>113</v>
      </c>
      <c r="AY104">
        <v>149</v>
      </c>
      <c r="AZ104">
        <v>176</v>
      </c>
      <c r="BA104">
        <v>148</v>
      </c>
      <c r="BB104">
        <v>187</v>
      </c>
      <c r="BC104">
        <v>121</v>
      </c>
      <c r="BD104">
        <v>108</v>
      </c>
      <c r="BE104">
        <v>29</v>
      </c>
      <c r="BF104">
        <v>35</v>
      </c>
    </row>
    <row r="105" spans="1:61" x14ac:dyDescent="0.25">
      <c r="A105" s="2" t="s">
        <v>199</v>
      </c>
      <c r="B105">
        <f t="shared" si="28"/>
        <v>60.653061224489797</v>
      </c>
      <c r="C105">
        <f t="shared" si="29"/>
        <v>14.000819946834314</v>
      </c>
      <c r="D105">
        <f t="shared" si="30"/>
        <v>25</v>
      </c>
      <c r="E105">
        <f t="shared" si="31"/>
        <v>100</v>
      </c>
      <c r="F105">
        <f t="shared" si="32"/>
        <v>50.5</v>
      </c>
      <c r="G105">
        <f t="shared" si="33"/>
        <v>69.5</v>
      </c>
      <c r="H105" s="11">
        <f t="shared" si="34"/>
        <v>59</v>
      </c>
      <c r="I105">
        <v>62</v>
      </c>
      <c r="J105">
        <v>58</v>
      </c>
      <c r="K105">
        <v>76</v>
      </c>
      <c r="L105">
        <v>70</v>
      </c>
      <c r="M105">
        <v>63</v>
      </c>
      <c r="N105">
        <v>62</v>
      </c>
      <c r="O105">
        <v>49</v>
      </c>
      <c r="P105">
        <v>69</v>
      </c>
      <c r="Q105">
        <v>71</v>
      </c>
      <c r="R105">
        <v>57</v>
      </c>
      <c r="S105">
        <v>49</v>
      </c>
      <c r="T105">
        <v>59</v>
      </c>
      <c r="U105">
        <v>59</v>
      </c>
      <c r="V105">
        <v>66</v>
      </c>
      <c r="W105">
        <v>45</v>
      </c>
      <c r="X105">
        <v>60</v>
      </c>
      <c r="Y105">
        <v>49</v>
      </c>
      <c r="Z105">
        <v>70</v>
      </c>
      <c r="AA105">
        <v>57</v>
      </c>
      <c r="AB105">
        <v>84</v>
      </c>
      <c r="AC105">
        <v>63</v>
      </c>
      <c r="AD105">
        <v>57</v>
      </c>
      <c r="AE105">
        <v>52</v>
      </c>
      <c r="AF105">
        <v>57</v>
      </c>
      <c r="AG105">
        <v>68</v>
      </c>
      <c r="AH105">
        <v>54</v>
      </c>
      <c r="AI105">
        <v>50</v>
      </c>
      <c r="AJ105">
        <v>47</v>
      </c>
      <c r="AK105">
        <v>50</v>
      </c>
      <c r="AL105">
        <v>47</v>
      </c>
      <c r="AM105">
        <v>40</v>
      </c>
      <c r="AN105">
        <v>65</v>
      </c>
      <c r="AO105">
        <v>62</v>
      </c>
      <c r="AP105">
        <v>61</v>
      </c>
      <c r="AQ105">
        <v>100</v>
      </c>
      <c r="AR105">
        <v>92</v>
      </c>
      <c r="AS105">
        <v>85</v>
      </c>
      <c r="AT105">
        <v>55</v>
      </c>
      <c r="AU105">
        <v>70</v>
      </c>
      <c r="AV105">
        <v>61</v>
      </c>
      <c r="AW105">
        <v>50</v>
      </c>
      <c r="AX105">
        <v>71</v>
      </c>
      <c r="AY105">
        <v>56</v>
      </c>
      <c r="AZ105">
        <v>72</v>
      </c>
      <c r="BA105">
        <v>57</v>
      </c>
      <c r="BB105">
        <v>51</v>
      </c>
      <c r="BC105">
        <v>25</v>
      </c>
      <c r="BD105">
        <v>85</v>
      </c>
      <c r="BE105">
        <v>34</v>
      </c>
    </row>
    <row r="106" spans="1:61" x14ac:dyDescent="0.25">
      <c r="A106" s="2" t="s">
        <v>327</v>
      </c>
      <c r="B106">
        <f t="shared" si="28"/>
        <v>65.612244897959187</v>
      </c>
      <c r="C106">
        <f t="shared" si="29"/>
        <v>30.997860360656755</v>
      </c>
      <c r="D106">
        <f t="shared" si="30"/>
        <v>7</v>
      </c>
      <c r="E106">
        <f t="shared" si="31"/>
        <v>140</v>
      </c>
      <c r="F106">
        <f t="shared" si="32"/>
        <v>44</v>
      </c>
      <c r="G106">
        <f t="shared" si="33"/>
        <v>86.5</v>
      </c>
      <c r="H106" s="11">
        <f t="shared" si="34"/>
        <v>62</v>
      </c>
      <c r="I106">
        <v>49</v>
      </c>
      <c r="J106">
        <v>28</v>
      </c>
      <c r="K106">
        <v>65</v>
      </c>
      <c r="L106">
        <v>37</v>
      </c>
      <c r="M106">
        <v>65</v>
      </c>
      <c r="N106">
        <v>44</v>
      </c>
      <c r="O106">
        <v>75</v>
      </c>
      <c r="P106">
        <v>62</v>
      </c>
      <c r="Q106">
        <v>67</v>
      </c>
      <c r="R106">
        <v>41</v>
      </c>
      <c r="S106">
        <v>24</v>
      </c>
      <c r="T106">
        <v>57</v>
      </c>
      <c r="U106">
        <v>54</v>
      </c>
      <c r="V106">
        <v>16</v>
      </c>
      <c r="W106">
        <v>33</v>
      </c>
      <c r="X106">
        <v>50</v>
      </c>
      <c r="Y106">
        <v>44</v>
      </c>
      <c r="Z106">
        <v>42</v>
      </c>
      <c r="AA106">
        <v>47</v>
      </c>
      <c r="AB106">
        <v>36</v>
      </c>
      <c r="AC106">
        <v>41</v>
      </c>
      <c r="AD106">
        <v>47</v>
      </c>
      <c r="AE106">
        <v>123</v>
      </c>
      <c r="AF106">
        <v>115</v>
      </c>
      <c r="AG106">
        <v>78</v>
      </c>
      <c r="AH106">
        <v>84</v>
      </c>
      <c r="AI106">
        <v>24</v>
      </c>
      <c r="AJ106">
        <v>7</v>
      </c>
      <c r="AK106">
        <v>48</v>
      </c>
      <c r="AL106">
        <v>87</v>
      </c>
      <c r="AM106">
        <v>48</v>
      </c>
      <c r="AN106">
        <v>132</v>
      </c>
      <c r="AO106">
        <v>90</v>
      </c>
      <c r="AP106">
        <v>117</v>
      </c>
      <c r="AQ106">
        <v>116</v>
      </c>
      <c r="AR106">
        <v>94</v>
      </c>
      <c r="AS106">
        <v>140</v>
      </c>
      <c r="AT106">
        <v>109</v>
      </c>
      <c r="AU106">
        <v>95</v>
      </c>
      <c r="AV106">
        <v>74</v>
      </c>
      <c r="AW106">
        <v>68</v>
      </c>
      <c r="AX106">
        <v>51</v>
      </c>
      <c r="AY106">
        <v>48</v>
      </c>
      <c r="AZ106">
        <v>86</v>
      </c>
      <c r="BA106">
        <v>90</v>
      </c>
      <c r="BB106">
        <v>60</v>
      </c>
      <c r="BC106">
        <v>77</v>
      </c>
      <c r="BD106">
        <v>62</v>
      </c>
      <c r="BE106">
        <v>68</v>
      </c>
    </row>
    <row r="107" spans="1:61" x14ac:dyDescent="0.25">
      <c r="A107" s="2" t="s">
        <v>328</v>
      </c>
      <c r="B107">
        <f t="shared" ref="B107:B109" si="35">AVERAGE(I107:BG107)</f>
        <v>42.078431372549019</v>
      </c>
      <c r="C107">
        <f t="shared" ref="C107:C109" si="36">_xlfn.STDEV.S(I107:BG107)</f>
        <v>10.067458740426806</v>
      </c>
      <c r="D107">
        <f t="shared" ref="D107:D109" si="37">MIN(I107:BG107)</f>
        <v>24</v>
      </c>
      <c r="E107">
        <f t="shared" ref="E107:E109" si="38">MAX(J107:BG107)</f>
        <v>68</v>
      </c>
      <c r="F107">
        <f t="shared" ref="F107:F109" si="39">_xlfn.QUARTILE.EXC(I107:BG107,1)</f>
        <v>36</v>
      </c>
      <c r="G107">
        <f t="shared" ref="G107:G109" si="40">_xlfn.QUARTILE.EXC(I107:BG107,3)</f>
        <v>48</v>
      </c>
      <c r="H107" s="11">
        <f t="shared" ref="H107:H109" si="41">MEDIAN(I107:BG107)</f>
        <v>41</v>
      </c>
      <c r="I107">
        <v>59</v>
      </c>
      <c r="J107">
        <v>47</v>
      </c>
      <c r="K107">
        <v>44</v>
      </c>
      <c r="L107">
        <v>60</v>
      </c>
      <c r="M107">
        <v>37</v>
      </c>
      <c r="N107">
        <v>28</v>
      </c>
      <c r="O107">
        <v>25</v>
      </c>
      <c r="P107">
        <v>36</v>
      </c>
      <c r="Q107">
        <v>39</v>
      </c>
      <c r="R107">
        <v>47</v>
      </c>
      <c r="S107">
        <v>32</v>
      </c>
      <c r="T107">
        <v>24</v>
      </c>
      <c r="U107">
        <v>54</v>
      </c>
      <c r="V107">
        <v>68</v>
      </c>
      <c r="W107">
        <v>47</v>
      </c>
      <c r="X107">
        <v>39</v>
      </c>
      <c r="Y107">
        <v>48</v>
      </c>
      <c r="Z107">
        <v>49</v>
      </c>
      <c r="AA107">
        <v>44</v>
      </c>
      <c r="AB107">
        <v>37</v>
      </c>
      <c r="AC107">
        <v>29</v>
      </c>
      <c r="AD107">
        <v>37</v>
      </c>
      <c r="AE107">
        <v>26</v>
      </c>
      <c r="AF107">
        <v>36</v>
      </c>
      <c r="AG107">
        <v>43</v>
      </c>
      <c r="AH107">
        <v>51</v>
      </c>
      <c r="AI107">
        <v>46</v>
      </c>
      <c r="AJ107">
        <v>49</v>
      </c>
      <c r="AK107">
        <v>34</v>
      </c>
      <c r="AL107">
        <v>41</v>
      </c>
      <c r="AM107">
        <v>54</v>
      </c>
      <c r="AN107">
        <v>37</v>
      </c>
      <c r="AO107">
        <v>37</v>
      </c>
      <c r="AP107">
        <v>39</v>
      </c>
      <c r="AQ107">
        <v>35</v>
      </c>
      <c r="AR107">
        <v>42</v>
      </c>
      <c r="AS107">
        <v>49</v>
      </c>
      <c r="AT107">
        <v>46</v>
      </c>
      <c r="AU107">
        <v>44</v>
      </c>
      <c r="AV107">
        <v>37</v>
      </c>
      <c r="AW107">
        <v>60</v>
      </c>
      <c r="AX107">
        <v>40</v>
      </c>
      <c r="AY107">
        <v>36</v>
      </c>
      <c r="AZ107">
        <v>33</v>
      </c>
      <c r="BA107">
        <v>44</v>
      </c>
      <c r="BB107">
        <v>34</v>
      </c>
      <c r="BC107">
        <v>63</v>
      </c>
      <c r="BD107">
        <v>28</v>
      </c>
      <c r="BE107">
        <v>56</v>
      </c>
      <c r="BF107">
        <v>34</v>
      </c>
      <c r="BG107">
        <v>42</v>
      </c>
    </row>
    <row r="108" spans="1:61" x14ac:dyDescent="0.25">
      <c r="A108" s="2" t="s">
        <v>329</v>
      </c>
      <c r="B108">
        <f t="shared" si="35"/>
        <v>88.941176470588232</v>
      </c>
      <c r="C108">
        <f t="shared" si="36"/>
        <v>8.9272879749807164</v>
      </c>
      <c r="D108">
        <f t="shared" si="37"/>
        <v>57</v>
      </c>
      <c r="E108">
        <f t="shared" si="38"/>
        <v>103</v>
      </c>
      <c r="F108">
        <f t="shared" si="39"/>
        <v>85</v>
      </c>
      <c r="G108">
        <f t="shared" si="40"/>
        <v>95</v>
      </c>
      <c r="H108" s="11">
        <f t="shared" si="41"/>
        <v>90</v>
      </c>
      <c r="I108">
        <v>96</v>
      </c>
      <c r="J108">
        <v>73</v>
      </c>
      <c r="K108">
        <v>93</v>
      </c>
      <c r="L108">
        <v>92</v>
      </c>
      <c r="M108">
        <v>85</v>
      </c>
      <c r="N108">
        <v>89</v>
      </c>
      <c r="O108">
        <v>100</v>
      </c>
      <c r="P108">
        <v>92</v>
      </c>
      <c r="Q108">
        <v>81</v>
      </c>
      <c r="R108">
        <v>95</v>
      </c>
      <c r="S108">
        <v>93</v>
      </c>
      <c r="T108">
        <v>88</v>
      </c>
      <c r="U108">
        <v>84</v>
      </c>
      <c r="V108">
        <v>101</v>
      </c>
      <c r="W108">
        <v>92</v>
      </c>
      <c r="X108">
        <v>88</v>
      </c>
      <c r="Y108">
        <v>82</v>
      </c>
      <c r="Z108">
        <v>89</v>
      </c>
      <c r="AA108">
        <v>97</v>
      </c>
      <c r="AB108">
        <v>93</v>
      </c>
      <c r="AC108">
        <v>97</v>
      </c>
      <c r="AD108">
        <v>83</v>
      </c>
      <c r="AE108">
        <v>92</v>
      </c>
      <c r="AF108">
        <v>92</v>
      </c>
      <c r="AG108">
        <v>89</v>
      </c>
      <c r="AH108">
        <v>88</v>
      </c>
      <c r="AI108">
        <v>94</v>
      </c>
      <c r="AJ108">
        <v>96</v>
      </c>
      <c r="AK108">
        <v>96</v>
      </c>
      <c r="AL108">
        <v>90</v>
      </c>
      <c r="AM108">
        <v>80</v>
      </c>
      <c r="AN108">
        <v>90</v>
      </c>
      <c r="AO108">
        <v>101</v>
      </c>
      <c r="AP108">
        <v>97</v>
      </c>
      <c r="AQ108">
        <v>87</v>
      </c>
      <c r="AR108">
        <v>96</v>
      </c>
      <c r="AS108">
        <v>103</v>
      </c>
      <c r="AT108">
        <v>92</v>
      </c>
      <c r="AU108">
        <v>69</v>
      </c>
      <c r="AV108">
        <v>80</v>
      </c>
      <c r="AW108">
        <v>103</v>
      </c>
      <c r="AX108">
        <v>93</v>
      </c>
      <c r="AY108">
        <v>69</v>
      </c>
      <c r="AZ108">
        <v>80</v>
      </c>
      <c r="BA108">
        <v>89</v>
      </c>
      <c r="BB108">
        <v>88</v>
      </c>
      <c r="BC108">
        <v>80</v>
      </c>
      <c r="BD108">
        <v>57</v>
      </c>
      <c r="BE108">
        <v>89</v>
      </c>
      <c r="BF108">
        <v>87</v>
      </c>
      <c r="BG108">
        <v>86</v>
      </c>
    </row>
    <row r="109" spans="1:61" x14ac:dyDescent="0.25">
      <c r="A109" s="2" t="s">
        <v>330</v>
      </c>
      <c r="B109">
        <f t="shared" si="35"/>
        <v>51.803921568627452</v>
      </c>
      <c r="C109">
        <f t="shared" si="36"/>
        <v>16.222231175572777</v>
      </c>
      <c r="D109">
        <f t="shared" si="37"/>
        <v>20</v>
      </c>
      <c r="E109">
        <f t="shared" si="38"/>
        <v>93</v>
      </c>
      <c r="F109">
        <f t="shared" si="39"/>
        <v>40</v>
      </c>
      <c r="G109">
        <f t="shared" si="40"/>
        <v>63</v>
      </c>
      <c r="H109" s="11">
        <f t="shared" si="41"/>
        <v>51</v>
      </c>
      <c r="I109">
        <v>67</v>
      </c>
      <c r="J109">
        <v>84</v>
      </c>
      <c r="K109">
        <v>89</v>
      </c>
      <c r="L109">
        <v>93</v>
      </c>
      <c r="M109">
        <v>59</v>
      </c>
      <c r="N109">
        <v>66</v>
      </c>
      <c r="O109">
        <v>57</v>
      </c>
      <c r="P109">
        <v>63</v>
      </c>
      <c r="Q109">
        <v>53</v>
      </c>
      <c r="R109">
        <v>72</v>
      </c>
      <c r="S109">
        <v>35</v>
      </c>
      <c r="T109">
        <v>48</v>
      </c>
      <c r="U109">
        <v>63</v>
      </c>
      <c r="V109">
        <v>63</v>
      </c>
      <c r="W109">
        <v>53</v>
      </c>
      <c r="X109">
        <v>64</v>
      </c>
      <c r="Y109">
        <v>47</v>
      </c>
      <c r="Z109">
        <v>63</v>
      </c>
      <c r="AA109">
        <v>61</v>
      </c>
      <c r="AB109">
        <v>54</v>
      </c>
      <c r="AC109">
        <v>48</v>
      </c>
      <c r="AD109">
        <v>67</v>
      </c>
      <c r="AE109">
        <v>57</v>
      </c>
      <c r="AF109">
        <v>49</v>
      </c>
      <c r="AG109">
        <v>47</v>
      </c>
      <c r="AH109">
        <v>36</v>
      </c>
      <c r="AI109">
        <v>48</v>
      </c>
      <c r="AJ109">
        <v>54</v>
      </c>
      <c r="AK109">
        <v>31</v>
      </c>
      <c r="AL109">
        <v>41</v>
      </c>
      <c r="AM109">
        <v>47</v>
      </c>
      <c r="AN109">
        <v>41</v>
      </c>
      <c r="AO109">
        <v>34</v>
      </c>
      <c r="AP109">
        <v>56</v>
      </c>
      <c r="AQ109">
        <v>33</v>
      </c>
      <c r="AR109">
        <v>47</v>
      </c>
      <c r="AS109">
        <v>40</v>
      </c>
      <c r="AT109">
        <v>51</v>
      </c>
      <c r="AU109">
        <v>26</v>
      </c>
      <c r="AV109">
        <v>33</v>
      </c>
      <c r="AW109">
        <v>29</v>
      </c>
      <c r="AX109">
        <v>45</v>
      </c>
      <c r="AY109">
        <v>20</v>
      </c>
      <c r="AZ109">
        <v>64</v>
      </c>
      <c r="BA109">
        <v>49</v>
      </c>
      <c r="BB109">
        <v>38</v>
      </c>
      <c r="BC109">
        <v>30</v>
      </c>
      <c r="BD109">
        <v>27</v>
      </c>
      <c r="BE109">
        <v>54</v>
      </c>
      <c r="BF109">
        <v>71</v>
      </c>
      <c r="BG109">
        <v>75</v>
      </c>
    </row>
    <row r="110" spans="1:61" x14ac:dyDescent="0.25">
      <c r="A110" s="2" t="s">
        <v>331</v>
      </c>
      <c r="B110">
        <f>AVERAGE(I110:BI110)</f>
        <v>62.660377358490564</v>
      </c>
      <c r="C110">
        <f>_xlfn.STDEV.S(I110:BI110)</f>
        <v>16.098188378995676</v>
      </c>
      <c r="D110">
        <f>MIN(I110:BI110)</f>
        <v>27</v>
      </c>
      <c r="E110">
        <f>MAX(J110:BI110)</f>
        <v>100</v>
      </c>
      <c r="F110">
        <f>_xlfn.QUARTILE.EXC(I110:BI110,1)</f>
        <v>50.5</v>
      </c>
      <c r="G110">
        <f>_xlfn.QUARTILE.EXC(I110:BI110,3)</f>
        <v>74</v>
      </c>
      <c r="H110" s="11">
        <f>MEDIAN(I110:BI110)</f>
        <v>62</v>
      </c>
      <c r="I110">
        <v>80</v>
      </c>
      <c r="J110">
        <v>72</v>
      </c>
      <c r="K110">
        <v>76</v>
      </c>
      <c r="L110">
        <v>53</v>
      </c>
      <c r="M110">
        <v>60</v>
      </c>
      <c r="N110">
        <v>59</v>
      </c>
      <c r="O110">
        <v>57</v>
      </c>
      <c r="P110">
        <v>45</v>
      </c>
      <c r="Q110">
        <v>45</v>
      </c>
      <c r="R110">
        <v>67</v>
      </c>
      <c r="S110">
        <v>69</v>
      </c>
      <c r="T110">
        <v>68</v>
      </c>
      <c r="U110">
        <v>71</v>
      </c>
      <c r="V110">
        <v>62</v>
      </c>
      <c r="W110">
        <v>74</v>
      </c>
      <c r="X110">
        <v>74</v>
      </c>
      <c r="Y110">
        <v>58</v>
      </c>
      <c r="Z110">
        <v>44</v>
      </c>
      <c r="AA110">
        <v>66</v>
      </c>
      <c r="AB110">
        <v>59</v>
      </c>
      <c r="AC110">
        <v>39</v>
      </c>
      <c r="AD110">
        <v>58</v>
      </c>
      <c r="AE110">
        <v>37</v>
      </c>
      <c r="AF110">
        <v>43</v>
      </c>
      <c r="AG110">
        <v>50</v>
      </c>
      <c r="AH110">
        <v>66</v>
      </c>
      <c r="AI110">
        <v>64</v>
      </c>
      <c r="AJ110">
        <v>90</v>
      </c>
      <c r="AK110">
        <v>56</v>
      </c>
      <c r="AL110">
        <v>59</v>
      </c>
      <c r="AM110">
        <v>62</v>
      </c>
      <c r="AN110">
        <v>95</v>
      </c>
      <c r="AO110">
        <v>86</v>
      </c>
      <c r="AP110">
        <v>27</v>
      </c>
      <c r="AQ110">
        <v>51</v>
      </c>
      <c r="AR110">
        <v>42</v>
      </c>
      <c r="AS110">
        <v>47</v>
      </c>
      <c r="AT110">
        <v>100</v>
      </c>
      <c r="AU110">
        <v>86</v>
      </c>
      <c r="AV110">
        <v>62</v>
      </c>
      <c r="AW110">
        <v>91</v>
      </c>
      <c r="AX110">
        <v>75</v>
      </c>
      <c r="AY110">
        <v>58</v>
      </c>
      <c r="AZ110">
        <v>78</v>
      </c>
      <c r="BA110">
        <v>74</v>
      </c>
      <c r="BB110">
        <v>74</v>
      </c>
      <c r="BC110">
        <v>50</v>
      </c>
      <c r="BD110">
        <v>37</v>
      </c>
      <c r="BE110">
        <v>54</v>
      </c>
      <c r="BF110">
        <v>59</v>
      </c>
      <c r="BG110">
        <v>77</v>
      </c>
      <c r="BH110">
        <v>42</v>
      </c>
      <c r="BI110">
        <v>73</v>
      </c>
    </row>
    <row r="111" spans="1:61" x14ac:dyDescent="0.25">
      <c r="A111" s="2" t="s">
        <v>334</v>
      </c>
      <c r="B111">
        <f t="shared" ref="B111:B117" si="42">AVERAGE(I111:BI111)</f>
        <v>29.134615384615383</v>
      </c>
      <c r="C111">
        <f t="shared" ref="C111:C117" si="43">_xlfn.STDEV.S(I111:BI111)</f>
        <v>8.2557854845446155</v>
      </c>
      <c r="D111">
        <f t="shared" ref="D111:D117" si="44">MIN(I111:BI111)</f>
        <v>14</v>
      </c>
      <c r="E111">
        <f t="shared" ref="E111:E117" si="45">MAX(J111:BI111)</f>
        <v>52</v>
      </c>
      <c r="F111">
        <f t="shared" ref="F111:F117" si="46">_xlfn.QUARTILE.EXC(I111:BI111,1)</f>
        <v>23</v>
      </c>
      <c r="G111">
        <f t="shared" ref="G111:G117" si="47">_xlfn.QUARTILE.EXC(I111:BI111,3)</f>
        <v>35</v>
      </c>
      <c r="H111" s="11">
        <f t="shared" ref="H111:H117" si="48">MEDIAN(I111:BI111)</f>
        <v>29.5</v>
      </c>
      <c r="I111">
        <v>25</v>
      </c>
      <c r="J111">
        <v>31</v>
      </c>
      <c r="K111">
        <v>25</v>
      </c>
      <c r="L111">
        <v>26</v>
      </c>
      <c r="M111">
        <v>29</v>
      </c>
      <c r="N111">
        <v>14</v>
      </c>
      <c r="O111">
        <v>34</v>
      </c>
      <c r="P111">
        <v>19</v>
      </c>
      <c r="Q111">
        <v>35</v>
      </c>
      <c r="R111">
        <v>19</v>
      </c>
      <c r="S111">
        <v>29</v>
      </c>
      <c r="T111">
        <v>31</v>
      </c>
      <c r="U111">
        <v>28</v>
      </c>
      <c r="V111">
        <v>34</v>
      </c>
      <c r="W111">
        <v>18</v>
      </c>
      <c r="X111">
        <v>34</v>
      </c>
      <c r="Y111">
        <v>14</v>
      </c>
      <c r="Z111">
        <v>15</v>
      </c>
      <c r="AA111">
        <v>23</v>
      </c>
      <c r="AB111">
        <v>25</v>
      </c>
      <c r="AC111">
        <v>39</v>
      </c>
      <c r="AD111">
        <v>31</v>
      </c>
      <c r="AE111">
        <v>26</v>
      </c>
      <c r="AF111">
        <v>26</v>
      </c>
      <c r="AG111">
        <v>33</v>
      </c>
      <c r="AH111">
        <v>32</v>
      </c>
      <c r="AI111">
        <v>39</v>
      </c>
      <c r="AJ111">
        <v>45</v>
      </c>
      <c r="AK111">
        <v>37</v>
      </c>
      <c r="AL111">
        <v>23</v>
      </c>
      <c r="AM111">
        <v>41</v>
      </c>
      <c r="AN111">
        <v>37</v>
      </c>
      <c r="AO111">
        <v>34</v>
      </c>
      <c r="AP111">
        <v>28</v>
      </c>
      <c r="AQ111">
        <v>36</v>
      </c>
      <c r="AR111">
        <v>52</v>
      </c>
      <c r="AS111">
        <v>34</v>
      </c>
      <c r="AT111">
        <v>18</v>
      </c>
      <c r="AU111">
        <v>30</v>
      </c>
      <c r="AV111">
        <v>37</v>
      </c>
      <c r="AW111">
        <v>23</v>
      </c>
      <c r="AX111">
        <v>19</v>
      </c>
      <c r="AY111">
        <v>14</v>
      </c>
      <c r="AZ111">
        <v>37</v>
      </c>
      <c r="BA111">
        <v>31</v>
      </c>
      <c r="BB111">
        <v>36</v>
      </c>
      <c r="BC111">
        <v>27</v>
      </c>
      <c r="BD111">
        <v>23</v>
      </c>
      <c r="BE111">
        <v>29</v>
      </c>
      <c r="BF111">
        <v>35</v>
      </c>
      <c r="BG111">
        <v>20</v>
      </c>
      <c r="BH111">
        <v>35</v>
      </c>
    </row>
    <row r="112" spans="1:61" x14ac:dyDescent="0.25">
      <c r="A112" s="2" t="s">
        <v>335</v>
      </c>
      <c r="B112">
        <f t="shared" si="42"/>
        <v>9.9038461538461533</v>
      </c>
      <c r="C112">
        <f t="shared" si="43"/>
        <v>2.9256111503954596</v>
      </c>
      <c r="D112">
        <f t="shared" si="44"/>
        <v>5</v>
      </c>
      <c r="E112">
        <f t="shared" si="45"/>
        <v>17</v>
      </c>
      <c r="F112">
        <f t="shared" si="46"/>
        <v>7.25</v>
      </c>
      <c r="G112">
        <f t="shared" si="47"/>
        <v>12</v>
      </c>
      <c r="H112" s="11">
        <f t="shared" si="48"/>
        <v>9</v>
      </c>
      <c r="I112">
        <v>5</v>
      </c>
      <c r="J112">
        <v>5</v>
      </c>
      <c r="K112">
        <v>12</v>
      </c>
      <c r="L112">
        <v>5</v>
      </c>
      <c r="M112">
        <v>10</v>
      </c>
      <c r="N112">
        <v>7</v>
      </c>
      <c r="O112">
        <v>10</v>
      </c>
      <c r="P112">
        <v>12</v>
      </c>
      <c r="Q112">
        <v>8</v>
      </c>
      <c r="R112">
        <v>8</v>
      </c>
      <c r="S112">
        <v>11</v>
      </c>
      <c r="T112">
        <v>12</v>
      </c>
      <c r="U112">
        <v>13</v>
      </c>
      <c r="V112">
        <v>12</v>
      </c>
      <c r="W112">
        <v>16</v>
      </c>
      <c r="X112">
        <v>16</v>
      </c>
      <c r="Y112">
        <v>13</v>
      </c>
      <c r="Z112">
        <v>11</v>
      </c>
      <c r="AA112">
        <v>9</v>
      </c>
      <c r="AB112">
        <v>13</v>
      </c>
      <c r="AC112">
        <v>11</v>
      </c>
      <c r="AD112">
        <v>12</v>
      </c>
      <c r="AE112">
        <v>6</v>
      </c>
      <c r="AF112">
        <v>6</v>
      </c>
      <c r="AG112">
        <v>9</v>
      </c>
      <c r="AH112">
        <v>17</v>
      </c>
      <c r="AI112">
        <v>14</v>
      </c>
      <c r="AJ112">
        <v>12</v>
      </c>
      <c r="AK112">
        <v>6</v>
      </c>
      <c r="AL112">
        <v>7</v>
      </c>
      <c r="AM112">
        <v>12</v>
      </c>
      <c r="AN112">
        <v>9</v>
      </c>
      <c r="AO112">
        <v>9</v>
      </c>
      <c r="AP112">
        <v>9</v>
      </c>
      <c r="AQ112">
        <v>12</v>
      </c>
      <c r="AR112">
        <v>7</v>
      </c>
      <c r="AS112">
        <v>9</v>
      </c>
      <c r="AT112">
        <v>9</v>
      </c>
      <c r="AU112">
        <v>7</v>
      </c>
      <c r="AV112">
        <v>12</v>
      </c>
      <c r="AW112">
        <v>13</v>
      </c>
      <c r="AX112">
        <v>7</v>
      </c>
      <c r="AY112">
        <v>7</v>
      </c>
      <c r="AZ112">
        <v>9</v>
      </c>
      <c r="BA112">
        <v>9</v>
      </c>
      <c r="BB112">
        <v>8</v>
      </c>
      <c r="BC112">
        <v>12</v>
      </c>
      <c r="BD112">
        <v>7</v>
      </c>
      <c r="BE112">
        <v>10</v>
      </c>
      <c r="BF112">
        <v>9</v>
      </c>
      <c r="BG112">
        <v>8</v>
      </c>
      <c r="BH112">
        <v>13</v>
      </c>
    </row>
    <row r="113" spans="1:62" x14ac:dyDescent="0.25">
      <c r="A113" s="2" t="s">
        <v>338</v>
      </c>
      <c r="B113">
        <f t="shared" si="42"/>
        <v>123.22641509433963</v>
      </c>
      <c r="C113">
        <f t="shared" si="43"/>
        <v>17.14266103281291</v>
      </c>
      <c r="D113">
        <f t="shared" si="44"/>
        <v>78</v>
      </c>
      <c r="E113">
        <f t="shared" si="45"/>
        <v>169</v>
      </c>
      <c r="F113">
        <f t="shared" si="46"/>
        <v>117.5</v>
      </c>
      <c r="G113">
        <f t="shared" si="47"/>
        <v>134.5</v>
      </c>
      <c r="H113" s="11">
        <f t="shared" si="48"/>
        <v>125</v>
      </c>
      <c r="I113">
        <v>132</v>
      </c>
      <c r="J113">
        <v>127</v>
      </c>
      <c r="K113">
        <v>122</v>
      </c>
      <c r="L113">
        <v>128</v>
      </c>
      <c r="M113">
        <v>141</v>
      </c>
      <c r="N113">
        <v>121</v>
      </c>
      <c r="O113">
        <v>142</v>
      </c>
      <c r="P113">
        <v>125</v>
      </c>
      <c r="Q113">
        <v>118</v>
      </c>
      <c r="R113">
        <v>128</v>
      </c>
      <c r="S113">
        <v>140</v>
      </c>
      <c r="T113">
        <v>142</v>
      </c>
      <c r="U113">
        <v>106</v>
      </c>
      <c r="V113">
        <v>140</v>
      </c>
      <c r="W113">
        <v>133</v>
      </c>
      <c r="X113">
        <v>107</v>
      </c>
      <c r="Y113">
        <v>122</v>
      </c>
      <c r="Z113">
        <v>119</v>
      </c>
      <c r="AA113">
        <v>132</v>
      </c>
      <c r="AB113">
        <v>92</v>
      </c>
      <c r="AC113">
        <v>91</v>
      </c>
      <c r="AD113">
        <v>128</v>
      </c>
      <c r="AE113">
        <v>134</v>
      </c>
      <c r="AF113">
        <v>140</v>
      </c>
      <c r="AG113">
        <v>122</v>
      </c>
      <c r="AH113">
        <v>143</v>
      </c>
      <c r="AI113">
        <v>93</v>
      </c>
      <c r="AJ113">
        <v>117</v>
      </c>
      <c r="AK113">
        <v>109</v>
      </c>
      <c r="AL113">
        <v>129</v>
      </c>
      <c r="AM113">
        <v>98</v>
      </c>
      <c r="AN113">
        <v>119</v>
      </c>
      <c r="AO113">
        <v>118</v>
      </c>
      <c r="AP113">
        <v>134</v>
      </c>
      <c r="AQ113">
        <v>136</v>
      </c>
      <c r="AR113">
        <v>169</v>
      </c>
      <c r="AS113">
        <v>129</v>
      </c>
      <c r="AT113">
        <v>143</v>
      </c>
      <c r="AU113">
        <v>144</v>
      </c>
      <c r="AV113">
        <v>135</v>
      </c>
      <c r="AW113">
        <v>136</v>
      </c>
      <c r="AX113">
        <v>83</v>
      </c>
      <c r="AY113">
        <v>122</v>
      </c>
      <c r="AZ113">
        <v>128</v>
      </c>
      <c r="BA113">
        <v>120</v>
      </c>
      <c r="BB113">
        <v>134</v>
      </c>
      <c r="BC113">
        <v>109</v>
      </c>
      <c r="BD113">
        <v>119</v>
      </c>
      <c r="BE113">
        <v>120</v>
      </c>
      <c r="BF113">
        <v>78</v>
      </c>
      <c r="BG113">
        <v>118</v>
      </c>
      <c r="BH113">
        <v>110</v>
      </c>
      <c r="BI113">
        <v>106</v>
      </c>
    </row>
    <row r="114" spans="1:62" x14ac:dyDescent="0.25">
      <c r="A114" s="2" t="s">
        <v>340</v>
      </c>
      <c r="B114">
        <f t="shared" si="42"/>
        <v>105.98076923076923</v>
      </c>
      <c r="C114">
        <f t="shared" si="43"/>
        <v>38.367924913158639</v>
      </c>
      <c r="D114">
        <f t="shared" si="44"/>
        <v>39</v>
      </c>
      <c r="E114">
        <f t="shared" si="45"/>
        <v>190</v>
      </c>
      <c r="F114">
        <f t="shared" si="46"/>
        <v>70.25</v>
      </c>
      <c r="G114">
        <f t="shared" si="47"/>
        <v>138</v>
      </c>
      <c r="H114" s="11">
        <f t="shared" si="48"/>
        <v>105.5</v>
      </c>
      <c r="I114">
        <v>102</v>
      </c>
      <c r="J114">
        <v>74</v>
      </c>
      <c r="K114">
        <v>108</v>
      </c>
      <c r="L114">
        <v>145</v>
      </c>
      <c r="M114">
        <v>114</v>
      </c>
      <c r="N114">
        <v>159</v>
      </c>
      <c r="O114">
        <v>154</v>
      </c>
      <c r="P114">
        <v>110</v>
      </c>
      <c r="Q114">
        <v>65</v>
      </c>
      <c r="R114">
        <v>144</v>
      </c>
      <c r="S114">
        <v>140</v>
      </c>
      <c r="T114">
        <v>100</v>
      </c>
      <c r="U114">
        <v>39</v>
      </c>
      <c r="V114">
        <v>40</v>
      </c>
      <c r="W114">
        <v>118</v>
      </c>
      <c r="X114">
        <v>108</v>
      </c>
      <c r="Y114">
        <v>119</v>
      </c>
      <c r="Z114">
        <v>128</v>
      </c>
      <c r="AA114">
        <v>95</v>
      </c>
      <c r="AB114">
        <v>63</v>
      </c>
      <c r="AC114">
        <v>97</v>
      </c>
      <c r="AD114">
        <v>111</v>
      </c>
      <c r="AE114">
        <v>147</v>
      </c>
      <c r="AF114">
        <v>102</v>
      </c>
      <c r="AG114">
        <v>95</v>
      </c>
      <c r="AH114">
        <v>132</v>
      </c>
      <c r="AI114">
        <v>103</v>
      </c>
      <c r="AJ114">
        <v>68</v>
      </c>
      <c r="AK114">
        <v>146</v>
      </c>
      <c r="AL114">
        <v>129</v>
      </c>
      <c r="AM114">
        <v>180</v>
      </c>
      <c r="AN114">
        <v>190</v>
      </c>
      <c r="AO114">
        <v>123</v>
      </c>
      <c r="AP114">
        <v>84</v>
      </c>
      <c r="AQ114">
        <v>166</v>
      </c>
      <c r="AR114">
        <v>103</v>
      </c>
      <c r="AS114">
        <v>54</v>
      </c>
      <c r="AT114">
        <v>69</v>
      </c>
      <c r="AU114">
        <v>118</v>
      </c>
      <c r="AV114">
        <v>144</v>
      </c>
      <c r="AW114">
        <v>140</v>
      </c>
      <c r="AX114">
        <v>65</v>
      </c>
      <c r="AY114">
        <v>98</v>
      </c>
      <c r="AZ114">
        <v>129</v>
      </c>
      <c r="BA114">
        <v>161</v>
      </c>
      <c r="BB114">
        <v>49</v>
      </c>
      <c r="BC114">
        <v>40</v>
      </c>
      <c r="BD114">
        <v>44</v>
      </c>
      <c r="BE114">
        <v>59</v>
      </c>
      <c r="BF114">
        <v>62</v>
      </c>
      <c r="BG114">
        <v>90</v>
      </c>
      <c r="BH114">
        <v>88</v>
      </c>
    </row>
    <row r="115" spans="1:62" x14ac:dyDescent="0.25">
      <c r="A115" s="2" t="s">
        <v>30</v>
      </c>
      <c r="B115">
        <f t="shared" si="42"/>
        <v>44.849056603773583</v>
      </c>
      <c r="C115">
        <f t="shared" si="43"/>
        <v>10.932302569793052</v>
      </c>
      <c r="D115">
        <f t="shared" si="44"/>
        <v>28</v>
      </c>
      <c r="E115">
        <f t="shared" si="45"/>
        <v>93</v>
      </c>
      <c r="F115">
        <f t="shared" si="46"/>
        <v>37.5</v>
      </c>
      <c r="G115">
        <f t="shared" si="47"/>
        <v>49</v>
      </c>
      <c r="H115" s="11">
        <f t="shared" si="48"/>
        <v>45</v>
      </c>
      <c r="I115">
        <v>35</v>
      </c>
      <c r="J115">
        <v>49</v>
      </c>
      <c r="K115">
        <v>43</v>
      </c>
      <c r="L115">
        <v>46</v>
      </c>
      <c r="M115">
        <v>46</v>
      </c>
      <c r="N115">
        <v>50</v>
      </c>
      <c r="O115">
        <v>93</v>
      </c>
      <c r="P115">
        <v>55</v>
      </c>
      <c r="Q115">
        <v>33</v>
      </c>
      <c r="R115">
        <v>41</v>
      </c>
      <c r="S115">
        <v>47</v>
      </c>
      <c r="T115">
        <v>45</v>
      </c>
      <c r="U115">
        <v>47</v>
      </c>
      <c r="V115">
        <v>49</v>
      </c>
      <c r="W115">
        <v>68</v>
      </c>
      <c r="X115">
        <v>46</v>
      </c>
      <c r="Y115">
        <v>50</v>
      </c>
      <c r="Z115">
        <v>32</v>
      </c>
      <c r="AA115">
        <v>30</v>
      </c>
      <c r="AB115">
        <v>47</v>
      </c>
      <c r="AC115">
        <v>40</v>
      </c>
      <c r="AD115">
        <v>36</v>
      </c>
      <c r="AE115">
        <v>28</v>
      </c>
      <c r="AF115">
        <v>45</v>
      </c>
      <c r="AG115">
        <v>43</v>
      </c>
      <c r="AH115">
        <v>49</v>
      </c>
      <c r="AI115">
        <v>46</v>
      </c>
      <c r="AJ115">
        <v>35</v>
      </c>
      <c r="AK115">
        <v>30</v>
      </c>
      <c r="AL115">
        <v>36</v>
      </c>
      <c r="AM115">
        <v>69</v>
      </c>
      <c r="AN115">
        <v>49</v>
      </c>
      <c r="AO115">
        <v>51</v>
      </c>
      <c r="AP115">
        <v>42</v>
      </c>
      <c r="AQ115">
        <v>41</v>
      </c>
      <c r="AR115">
        <v>42</v>
      </c>
      <c r="AS115">
        <v>35</v>
      </c>
      <c r="AT115">
        <v>35</v>
      </c>
      <c r="AU115">
        <v>54</v>
      </c>
      <c r="AV115">
        <v>47</v>
      </c>
      <c r="AW115">
        <v>40</v>
      </c>
      <c r="AX115">
        <v>36</v>
      </c>
      <c r="AY115">
        <v>28</v>
      </c>
      <c r="AZ115">
        <v>45</v>
      </c>
      <c r="BA115">
        <v>50</v>
      </c>
      <c r="BB115">
        <v>46</v>
      </c>
      <c r="BC115">
        <v>45</v>
      </c>
      <c r="BD115">
        <v>55</v>
      </c>
      <c r="BE115">
        <v>39</v>
      </c>
      <c r="BF115">
        <v>39</v>
      </c>
      <c r="BG115">
        <v>56</v>
      </c>
      <c r="BH115">
        <v>42</v>
      </c>
      <c r="BI115">
        <v>51</v>
      </c>
    </row>
    <row r="116" spans="1:62" x14ac:dyDescent="0.25">
      <c r="A116" s="2" t="s">
        <v>342</v>
      </c>
      <c r="B116">
        <f t="shared" si="42"/>
        <v>54.431372549019606</v>
      </c>
      <c r="C116">
        <f t="shared" si="43"/>
        <v>5.6577553922409303</v>
      </c>
      <c r="D116">
        <f t="shared" si="44"/>
        <v>40</v>
      </c>
      <c r="E116">
        <f t="shared" si="45"/>
        <v>64</v>
      </c>
      <c r="F116">
        <f t="shared" si="46"/>
        <v>50</v>
      </c>
      <c r="G116">
        <f t="shared" si="47"/>
        <v>59</v>
      </c>
      <c r="H116" s="11">
        <f t="shared" si="48"/>
        <v>54</v>
      </c>
      <c r="I116">
        <v>44</v>
      </c>
      <c r="J116">
        <v>49</v>
      </c>
      <c r="K116">
        <v>50</v>
      </c>
      <c r="L116">
        <v>43</v>
      </c>
      <c r="M116">
        <v>54</v>
      </c>
      <c r="N116">
        <v>55</v>
      </c>
      <c r="O116">
        <v>51</v>
      </c>
      <c r="P116">
        <v>50</v>
      </c>
      <c r="Q116">
        <v>56</v>
      </c>
      <c r="R116">
        <v>46</v>
      </c>
      <c r="S116">
        <v>49</v>
      </c>
      <c r="T116">
        <v>60</v>
      </c>
      <c r="U116">
        <v>64</v>
      </c>
      <c r="V116">
        <v>53</v>
      </c>
      <c r="W116">
        <v>51</v>
      </c>
      <c r="X116">
        <v>57</v>
      </c>
      <c r="Y116">
        <v>54</v>
      </c>
      <c r="Z116">
        <v>60</v>
      </c>
      <c r="AA116">
        <v>52</v>
      </c>
      <c r="AB116">
        <v>60</v>
      </c>
      <c r="AC116">
        <v>54</v>
      </c>
      <c r="AD116">
        <v>59</v>
      </c>
      <c r="AE116">
        <v>63</v>
      </c>
      <c r="AF116">
        <v>57</v>
      </c>
      <c r="AG116">
        <v>48</v>
      </c>
      <c r="AH116">
        <v>62</v>
      </c>
      <c r="AI116">
        <v>59</v>
      </c>
      <c r="AJ116">
        <v>58</v>
      </c>
      <c r="AK116">
        <v>53</v>
      </c>
      <c r="AL116">
        <v>50</v>
      </c>
      <c r="AM116">
        <v>40</v>
      </c>
      <c r="AN116">
        <v>57</v>
      </c>
      <c r="AO116">
        <v>55</v>
      </c>
      <c r="AP116">
        <v>57</v>
      </c>
      <c r="AQ116">
        <v>50</v>
      </c>
      <c r="AR116">
        <v>59</v>
      </c>
      <c r="AS116">
        <v>59</v>
      </c>
      <c r="AT116">
        <v>54</v>
      </c>
      <c r="AU116">
        <v>58</v>
      </c>
      <c r="AV116">
        <v>46</v>
      </c>
      <c r="AW116">
        <v>63</v>
      </c>
      <c r="AX116">
        <v>51</v>
      </c>
      <c r="AY116">
        <v>63</v>
      </c>
      <c r="AZ116">
        <v>46</v>
      </c>
      <c r="BA116">
        <v>53</v>
      </c>
      <c r="BB116">
        <v>54</v>
      </c>
      <c r="BC116">
        <v>61</v>
      </c>
      <c r="BD116">
        <v>59</v>
      </c>
      <c r="BE116">
        <v>56</v>
      </c>
      <c r="BF116">
        <v>53</v>
      </c>
      <c r="BG116">
        <v>61</v>
      </c>
    </row>
    <row r="117" spans="1:62" x14ac:dyDescent="0.25">
      <c r="A117" s="2" t="s">
        <v>343</v>
      </c>
      <c r="B117">
        <f t="shared" si="42"/>
        <v>78.811320754716988</v>
      </c>
      <c r="C117">
        <f t="shared" si="43"/>
        <v>13.042912316028174</v>
      </c>
      <c r="D117">
        <f t="shared" si="44"/>
        <v>45</v>
      </c>
      <c r="E117">
        <f t="shared" si="45"/>
        <v>107</v>
      </c>
      <c r="F117">
        <f t="shared" si="46"/>
        <v>72</v>
      </c>
      <c r="G117">
        <f t="shared" si="47"/>
        <v>88.5</v>
      </c>
      <c r="H117" s="11">
        <f t="shared" si="48"/>
        <v>78</v>
      </c>
      <c r="I117">
        <v>63</v>
      </c>
      <c r="J117">
        <v>66</v>
      </c>
      <c r="K117">
        <v>76</v>
      </c>
      <c r="L117">
        <v>83</v>
      </c>
      <c r="M117">
        <v>85</v>
      </c>
      <c r="N117">
        <v>74</v>
      </c>
      <c r="O117">
        <v>89</v>
      </c>
      <c r="P117">
        <v>85</v>
      </c>
      <c r="Q117">
        <v>93</v>
      </c>
      <c r="R117">
        <v>97</v>
      </c>
      <c r="S117">
        <v>76</v>
      </c>
      <c r="T117">
        <v>74</v>
      </c>
      <c r="U117">
        <v>80</v>
      </c>
      <c r="V117">
        <v>95</v>
      </c>
      <c r="W117">
        <v>78</v>
      </c>
      <c r="X117">
        <v>86</v>
      </c>
      <c r="Y117">
        <v>95</v>
      </c>
      <c r="Z117">
        <v>80</v>
      </c>
      <c r="AA117">
        <v>79</v>
      </c>
      <c r="AB117">
        <v>89</v>
      </c>
      <c r="AC117">
        <v>60</v>
      </c>
      <c r="AD117">
        <v>73</v>
      </c>
      <c r="AE117">
        <v>64</v>
      </c>
      <c r="AF117">
        <v>79</v>
      </c>
      <c r="AG117">
        <v>70</v>
      </c>
      <c r="AH117">
        <v>57</v>
      </c>
      <c r="AI117">
        <v>74</v>
      </c>
      <c r="AJ117">
        <v>85</v>
      </c>
      <c r="AK117">
        <v>72</v>
      </c>
      <c r="AL117">
        <v>57</v>
      </c>
      <c r="AM117">
        <v>72</v>
      </c>
      <c r="AN117">
        <v>85</v>
      </c>
      <c r="AO117">
        <v>72</v>
      </c>
      <c r="AP117">
        <v>88</v>
      </c>
      <c r="AQ117">
        <v>76</v>
      </c>
      <c r="AR117">
        <v>78</v>
      </c>
      <c r="AS117">
        <v>78</v>
      </c>
      <c r="AT117">
        <v>72</v>
      </c>
      <c r="AU117">
        <v>78</v>
      </c>
      <c r="AV117">
        <v>91</v>
      </c>
      <c r="AW117">
        <v>71</v>
      </c>
      <c r="AX117">
        <v>96</v>
      </c>
      <c r="AY117">
        <v>87</v>
      </c>
      <c r="AZ117">
        <v>106</v>
      </c>
      <c r="BA117">
        <v>52</v>
      </c>
      <c r="BB117">
        <v>45</v>
      </c>
      <c r="BC117">
        <v>62</v>
      </c>
      <c r="BD117">
        <v>107</v>
      </c>
      <c r="BE117">
        <v>84</v>
      </c>
      <c r="BF117">
        <v>93</v>
      </c>
      <c r="BG117">
        <v>92</v>
      </c>
      <c r="BH117">
        <v>67</v>
      </c>
      <c r="BI117">
        <v>91</v>
      </c>
    </row>
    <row r="118" spans="1:62" x14ac:dyDescent="0.25">
      <c r="A118" s="2" t="s">
        <v>351</v>
      </c>
      <c r="B118">
        <f t="shared" ref="B118:B121" si="49">AVERAGE(I118:BI118)</f>
        <v>56.843137254901961</v>
      </c>
      <c r="C118">
        <f t="shared" ref="C118:C121" si="50">_xlfn.STDEV.S(I118:BI118)</f>
        <v>20.726188794874574</v>
      </c>
      <c r="D118">
        <f t="shared" ref="D118:D121" si="51">MIN(I118:BI118)</f>
        <v>12</v>
      </c>
      <c r="E118">
        <f t="shared" ref="E118:E121" si="52">MAX(J118:BI118)</f>
        <v>94</v>
      </c>
      <c r="F118">
        <f t="shared" ref="F118:F121" si="53">_xlfn.QUARTILE.EXC(I118:BI118,1)</f>
        <v>44</v>
      </c>
      <c r="G118">
        <f t="shared" ref="G118:G121" si="54">_xlfn.QUARTILE.EXC(I118:BI118,3)</f>
        <v>69</v>
      </c>
      <c r="H118" s="11">
        <f t="shared" ref="H118:H121" si="55">MEDIAN(I118:BI118)</f>
        <v>61</v>
      </c>
      <c r="I118">
        <v>59</v>
      </c>
      <c r="J118">
        <v>77</v>
      </c>
      <c r="K118">
        <v>62</v>
      </c>
      <c r="L118">
        <v>80</v>
      </c>
      <c r="M118">
        <v>66</v>
      </c>
      <c r="N118">
        <v>75</v>
      </c>
      <c r="O118">
        <v>60</v>
      </c>
      <c r="P118">
        <v>50</v>
      </c>
      <c r="Q118">
        <v>63</v>
      </c>
      <c r="R118">
        <v>72</v>
      </c>
      <c r="S118">
        <v>60</v>
      </c>
      <c r="T118">
        <v>51</v>
      </c>
      <c r="U118">
        <v>61</v>
      </c>
      <c r="V118">
        <v>56</v>
      </c>
      <c r="W118">
        <v>61</v>
      </c>
      <c r="X118">
        <v>85</v>
      </c>
      <c r="Y118">
        <v>54</v>
      </c>
      <c r="Z118">
        <v>65</v>
      </c>
      <c r="AA118">
        <v>66</v>
      </c>
      <c r="AB118">
        <v>65</v>
      </c>
      <c r="AC118">
        <v>81</v>
      </c>
      <c r="AD118">
        <v>69</v>
      </c>
      <c r="AE118">
        <v>75</v>
      </c>
      <c r="AF118">
        <v>82</v>
      </c>
      <c r="AG118">
        <v>51</v>
      </c>
      <c r="AH118">
        <v>70</v>
      </c>
      <c r="AI118">
        <v>68</v>
      </c>
      <c r="AJ118">
        <v>61</v>
      </c>
      <c r="AK118">
        <v>37</v>
      </c>
      <c r="AL118">
        <v>65</v>
      </c>
      <c r="AM118">
        <v>60</v>
      </c>
      <c r="AN118">
        <v>64</v>
      </c>
      <c r="AO118">
        <v>67</v>
      </c>
      <c r="AP118">
        <v>93</v>
      </c>
      <c r="AQ118">
        <v>94</v>
      </c>
      <c r="AR118">
        <v>71</v>
      </c>
      <c r="AS118">
        <v>69</v>
      </c>
      <c r="AT118">
        <v>68</v>
      </c>
      <c r="AU118">
        <v>57</v>
      </c>
      <c r="AV118">
        <v>19</v>
      </c>
      <c r="AW118">
        <v>17</v>
      </c>
      <c r="AX118">
        <v>12</v>
      </c>
      <c r="AY118">
        <v>20</v>
      </c>
      <c r="AZ118">
        <v>25</v>
      </c>
      <c r="BA118">
        <v>44</v>
      </c>
      <c r="BB118">
        <v>26</v>
      </c>
      <c r="BC118">
        <v>25</v>
      </c>
      <c r="BD118">
        <v>44</v>
      </c>
      <c r="BE118">
        <v>20</v>
      </c>
      <c r="BF118">
        <v>19</v>
      </c>
      <c r="BG118">
        <v>38</v>
      </c>
    </row>
    <row r="119" spans="1:62" x14ac:dyDescent="0.25">
      <c r="A119" s="2" t="s">
        <v>352</v>
      </c>
      <c r="B119">
        <f t="shared" si="49"/>
        <v>68.098039215686271</v>
      </c>
      <c r="C119">
        <f t="shared" si="50"/>
        <v>15.850873669247109</v>
      </c>
      <c r="D119">
        <f t="shared" si="51"/>
        <v>33</v>
      </c>
      <c r="E119">
        <f t="shared" si="52"/>
        <v>106</v>
      </c>
      <c r="F119">
        <f t="shared" si="53"/>
        <v>54</v>
      </c>
      <c r="G119">
        <f t="shared" si="54"/>
        <v>79</v>
      </c>
      <c r="H119" s="11">
        <f t="shared" si="55"/>
        <v>68</v>
      </c>
      <c r="I119">
        <v>66</v>
      </c>
      <c r="J119">
        <v>67</v>
      </c>
      <c r="K119">
        <v>55</v>
      </c>
      <c r="L119">
        <v>84</v>
      </c>
      <c r="M119">
        <v>79</v>
      </c>
      <c r="N119">
        <v>48</v>
      </c>
      <c r="O119">
        <v>89</v>
      </c>
      <c r="P119">
        <v>63</v>
      </c>
      <c r="Q119">
        <v>74</v>
      </c>
      <c r="R119">
        <v>81</v>
      </c>
      <c r="S119">
        <v>65</v>
      </c>
      <c r="T119">
        <v>40</v>
      </c>
      <c r="U119">
        <v>48</v>
      </c>
      <c r="V119">
        <v>70</v>
      </c>
      <c r="W119">
        <v>81</v>
      </c>
      <c r="X119">
        <v>61</v>
      </c>
      <c r="Y119">
        <v>43</v>
      </c>
      <c r="Z119">
        <v>51</v>
      </c>
      <c r="AA119">
        <v>61</v>
      </c>
      <c r="AB119">
        <v>96</v>
      </c>
      <c r="AC119">
        <v>33</v>
      </c>
      <c r="AD119">
        <v>72</v>
      </c>
      <c r="AE119">
        <v>66</v>
      </c>
      <c r="AF119">
        <v>93</v>
      </c>
      <c r="AG119">
        <v>54</v>
      </c>
      <c r="AH119">
        <v>76</v>
      </c>
      <c r="AI119">
        <v>68</v>
      </c>
      <c r="AJ119">
        <v>54</v>
      </c>
      <c r="AK119">
        <v>71</v>
      </c>
      <c r="AL119">
        <v>75</v>
      </c>
      <c r="AM119">
        <v>75</v>
      </c>
      <c r="AN119">
        <v>88</v>
      </c>
      <c r="AO119">
        <v>54</v>
      </c>
      <c r="AP119">
        <v>54</v>
      </c>
      <c r="AQ119">
        <v>76</v>
      </c>
      <c r="AR119">
        <v>68</v>
      </c>
      <c r="AS119">
        <v>43</v>
      </c>
      <c r="AT119">
        <v>80</v>
      </c>
      <c r="AU119">
        <v>75</v>
      </c>
      <c r="AV119">
        <v>52</v>
      </c>
      <c r="AW119">
        <v>88</v>
      </c>
      <c r="AX119">
        <v>106</v>
      </c>
      <c r="AY119">
        <v>82</v>
      </c>
      <c r="AZ119">
        <v>97</v>
      </c>
      <c r="BA119">
        <v>68</v>
      </c>
      <c r="BB119">
        <v>74</v>
      </c>
      <c r="BC119">
        <v>54</v>
      </c>
      <c r="BD119">
        <v>54</v>
      </c>
      <c r="BE119">
        <v>73</v>
      </c>
      <c r="BF119">
        <v>59</v>
      </c>
      <c r="BG119">
        <v>69</v>
      </c>
    </row>
    <row r="120" spans="1:62" x14ac:dyDescent="0.25">
      <c r="A120" s="2" t="s">
        <v>362</v>
      </c>
      <c r="B120">
        <f t="shared" si="49"/>
        <v>4.2884615384615383</v>
      </c>
      <c r="C120">
        <f t="shared" si="50"/>
        <v>2.9923860140889631</v>
      </c>
      <c r="D120">
        <f t="shared" si="51"/>
        <v>0</v>
      </c>
      <c r="E120">
        <f t="shared" si="52"/>
        <v>9</v>
      </c>
      <c r="F120">
        <f t="shared" si="53"/>
        <v>2</v>
      </c>
      <c r="G120">
        <f t="shared" si="54"/>
        <v>7</v>
      </c>
      <c r="H120" s="11">
        <f t="shared" si="55"/>
        <v>5</v>
      </c>
      <c r="I120">
        <v>9</v>
      </c>
      <c r="J120">
        <v>3</v>
      </c>
      <c r="K120">
        <v>8</v>
      </c>
      <c r="L120">
        <v>6</v>
      </c>
      <c r="M120">
        <v>2</v>
      </c>
      <c r="N120">
        <v>0</v>
      </c>
      <c r="O120">
        <v>4</v>
      </c>
      <c r="P120">
        <v>0</v>
      </c>
      <c r="Q120">
        <v>2</v>
      </c>
      <c r="R120">
        <v>4</v>
      </c>
      <c r="S120">
        <v>4</v>
      </c>
      <c r="T120">
        <v>8</v>
      </c>
      <c r="U120">
        <v>0</v>
      </c>
      <c r="V120">
        <v>7</v>
      </c>
      <c r="W120">
        <v>0</v>
      </c>
      <c r="X120">
        <v>6</v>
      </c>
      <c r="Y120">
        <v>5</v>
      </c>
      <c r="Z120">
        <v>7</v>
      </c>
      <c r="AA120">
        <v>7</v>
      </c>
      <c r="AB120">
        <v>0</v>
      </c>
      <c r="AC120">
        <v>6</v>
      </c>
      <c r="AD120">
        <v>2</v>
      </c>
      <c r="AE120">
        <v>7</v>
      </c>
      <c r="AF120">
        <v>2</v>
      </c>
      <c r="AG120">
        <v>6</v>
      </c>
      <c r="AH120">
        <v>0</v>
      </c>
      <c r="AI120">
        <v>7</v>
      </c>
      <c r="AJ120">
        <v>2</v>
      </c>
      <c r="AK120">
        <v>7</v>
      </c>
      <c r="AL120">
        <v>2</v>
      </c>
      <c r="AM120">
        <v>7</v>
      </c>
      <c r="AN120">
        <v>0</v>
      </c>
      <c r="AO120">
        <v>7</v>
      </c>
      <c r="AP120">
        <v>2</v>
      </c>
      <c r="AQ120">
        <v>6</v>
      </c>
      <c r="AR120">
        <v>7</v>
      </c>
      <c r="AS120">
        <v>7</v>
      </c>
      <c r="AT120">
        <v>0</v>
      </c>
      <c r="AU120">
        <v>9</v>
      </c>
      <c r="AV120">
        <v>5</v>
      </c>
      <c r="AW120">
        <v>2</v>
      </c>
      <c r="AX120">
        <v>0</v>
      </c>
      <c r="AY120">
        <v>8</v>
      </c>
      <c r="AZ120">
        <v>2</v>
      </c>
      <c r="BA120">
        <v>7</v>
      </c>
      <c r="BB120">
        <v>5</v>
      </c>
      <c r="BC120">
        <v>7</v>
      </c>
      <c r="BD120">
        <v>0</v>
      </c>
      <c r="BE120">
        <v>7</v>
      </c>
      <c r="BF120">
        <v>5</v>
      </c>
      <c r="BG120">
        <v>7</v>
      </c>
      <c r="BH120">
        <v>0</v>
      </c>
    </row>
    <row r="121" spans="1:62" x14ac:dyDescent="0.25">
      <c r="A121" s="2" t="s">
        <v>363</v>
      </c>
      <c r="B121">
        <f t="shared" si="49"/>
        <v>21.30188679245283</v>
      </c>
      <c r="C121">
        <f t="shared" si="50"/>
        <v>5.2936279026347277</v>
      </c>
      <c r="D121">
        <f t="shared" si="51"/>
        <v>9</v>
      </c>
      <c r="E121">
        <f t="shared" si="52"/>
        <v>30</v>
      </c>
      <c r="F121">
        <f t="shared" si="53"/>
        <v>17.5</v>
      </c>
      <c r="G121">
        <f t="shared" si="54"/>
        <v>25.5</v>
      </c>
      <c r="H121" s="11">
        <f t="shared" si="55"/>
        <v>23</v>
      </c>
      <c r="I121">
        <v>18</v>
      </c>
      <c r="J121">
        <v>18</v>
      </c>
      <c r="K121">
        <v>20</v>
      </c>
      <c r="L121">
        <v>18</v>
      </c>
      <c r="M121">
        <v>20</v>
      </c>
      <c r="N121">
        <v>18</v>
      </c>
      <c r="O121">
        <v>15</v>
      </c>
      <c r="P121">
        <v>9</v>
      </c>
      <c r="Q121">
        <v>16</v>
      </c>
      <c r="R121">
        <v>14</v>
      </c>
      <c r="S121">
        <v>25</v>
      </c>
      <c r="T121">
        <v>25</v>
      </c>
      <c r="U121">
        <v>25</v>
      </c>
      <c r="V121">
        <v>25</v>
      </c>
      <c r="W121">
        <v>26</v>
      </c>
      <c r="X121">
        <v>30</v>
      </c>
      <c r="Y121">
        <v>23</v>
      </c>
      <c r="Z121">
        <v>26</v>
      </c>
      <c r="AA121">
        <v>25</v>
      </c>
      <c r="AB121">
        <v>20</v>
      </c>
      <c r="AC121">
        <v>19</v>
      </c>
      <c r="AD121">
        <v>24</v>
      </c>
      <c r="AE121">
        <v>25</v>
      </c>
      <c r="AF121">
        <v>19</v>
      </c>
      <c r="AG121">
        <v>14</v>
      </c>
      <c r="AH121">
        <v>26</v>
      </c>
      <c r="AI121">
        <v>26</v>
      </c>
      <c r="AJ121">
        <v>19</v>
      </c>
      <c r="AK121">
        <v>24</v>
      </c>
      <c r="AL121">
        <v>26</v>
      </c>
      <c r="AM121">
        <v>22</v>
      </c>
      <c r="AN121">
        <v>25</v>
      </c>
      <c r="AO121">
        <v>17</v>
      </c>
      <c r="AP121">
        <v>24</v>
      </c>
      <c r="AQ121">
        <v>30</v>
      </c>
      <c r="AR121">
        <v>12</v>
      </c>
      <c r="AS121">
        <v>25</v>
      </c>
      <c r="AT121">
        <v>29</v>
      </c>
      <c r="AU121">
        <v>29</v>
      </c>
      <c r="AV121">
        <v>15</v>
      </c>
      <c r="AW121">
        <v>10</v>
      </c>
      <c r="AX121">
        <v>14</v>
      </c>
      <c r="AY121">
        <v>24</v>
      </c>
      <c r="AZ121">
        <v>19</v>
      </c>
      <c r="BA121">
        <v>26</v>
      </c>
      <c r="BB121">
        <v>27</v>
      </c>
      <c r="BC121">
        <v>26</v>
      </c>
      <c r="BD121">
        <v>15</v>
      </c>
      <c r="BE121">
        <v>26</v>
      </c>
      <c r="BF121">
        <v>21</v>
      </c>
      <c r="BG121">
        <v>15</v>
      </c>
      <c r="BH121">
        <v>24</v>
      </c>
      <c r="BI121">
        <v>16</v>
      </c>
    </row>
    <row r="122" spans="1:62" x14ac:dyDescent="0.25">
      <c r="A122" s="2" t="s">
        <v>364</v>
      </c>
      <c r="B122">
        <f t="shared" ref="B122:B137" si="56">AVERAGE(I122:BI122)</f>
        <v>83.211538461538467</v>
      </c>
      <c r="C122">
        <f t="shared" ref="C122:C137" si="57">_xlfn.STDEV.S(I122:BI122)</f>
        <v>24.051689874560186</v>
      </c>
      <c r="D122">
        <f t="shared" ref="D122:D137" si="58">MIN(I122:BI122)</f>
        <v>33</v>
      </c>
      <c r="E122">
        <f t="shared" ref="E122:E137" si="59">MAX(J122:BI122)</f>
        <v>123</v>
      </c>
      <c r="F122">
        <f t="shared" ref="F122:F137" si="60">_xlfn.QUARTILE.EXC(I122:BI122,1)</f>
        <v>60.25</v>
      </c>
      <c r="G122">
        <f t="shared" ref="G122:G137" si="61">_xlfn.QUARTILE.EXC(I122:BI122,3)</f>
        <v>103</v>
      </c>
      <c r="H122" s="11">
        <f t="shared" ref="H122:H137" si="62">MEDIAN(I122:BI122)</f>
        <v>91.5</v>
      </c>
      <c r="I122">
        <v>35</v>
      </c>
      <c r="J122">
        <v>58</v>
      </c>
      <c r="K122">
        <v>59</v>
      </c>
      <c r="L122">
        <v>118</v>
      </c>
      <c r="M122">
        <v>115</v>
      </c>
      <c r="N122">
        <v>120</v>
      </c>
      <c r="O122">
        <v>110</v>
      </c>
      <c r="P122">
        <v>103</v>
      </c>
      <c r="Q122">
        <v>102</v>
      </c>
      <c r="R122">
        <v>109</v>
      </c>
      <c r="S122">
        <v>54</v>
      </c>
      <c r="T122">
        <v>71</v>
      </c>
      <c r="U122">
        <v>88</v>
      </c>
      <c r="V122">
        <v>59</v>
      </c>
      <c r="W122">
        <v>33</v>
      </c>
      <c r="X122">
        <v>56</v>
      </c>
      <c r="Y122">
        <v>56</v>
      </c>
      <c r="Z122">
        <v>108</v>
      </c>
      <c r="AA122">
        <v>98</v>
      </c>
      <c r="AB122">
        <v>106</v>
      </c>
      <c r="AC122">
        <v>90</v>
      </c>
      <c r="AD122">
        <v>68</v>
      </c>
      <c r="AE122">
        <v>71</v>
      </c>
      <c r="AF122">
        <v>63</v>
      </c>
      <c r="AG122">
        <v>95</v>
      </c>
      <c r="AH122">
        <v>58</v>
      </c>
      <c r="AI122">
        <v>43</v>
      </c>
      <c r="AJ122">
        <v>58</v>
      </c>
      <c r="AK122">
        <v>103</v>
      </c>
      <c r="AL122">
        <v>79</v>
      </c>
      <c r="AM122">
        <v>75</v>
      </c>
      <c r="AN122">
        <v>61</v>
      </c>
      <c r="AO122">
        <v>61</v>
      </c>
      <c r="AP122">
        <v>44</v>
      </c>
      <c r="AQ122">
        <v>72</v>
      </c>
      <c r="AR122">
        <v>98</v>
      </c>
      <c r="AS122">
        <v>69</v>
      </c>
      <c r="AT122">
        <v>94</v>
      </c>
      <c r="AU122">
        <v>60</v>
      </c>
      <c r="AV122">
        <v>95</v>
      </c>
      <c r="AW122">
        <v>95</v>
      </c>
      <c r="AX122">
        <v>107</v>
      </c>
      <c r="AY122">
        <v>93</v>
      </c>
      <c r="AZ122">
        <v>110</v>
      </c>
      <c r="BA122">
        <v>96</v>
      </c>
      <c r="BB122">
        <v>107</v>
      </c>
      <c r="BC122">
        <v>80</v>
      </c>
      <c r="BD122">
        <v>97</v>
      </c>
      <c r="BE122">
        <v>108</v>
      </c>
      <c r="BF122">
        <v>123</v>
      </c>
      <c r="BG122">
        <v>97</v>
      </c>
      <c r="BH122">
        <v>99</v>
      </c>
    </row>
    <row r="123" spans="1:62" x14ac:dyDescent="0.25">
      <c r="A123" s="2" t="s">
        <v>365</v>
      </c>
      <c r="B123">
        <f t="shared" si="56"/>
        <v>46.452830188679243</v>
      </c>
      <c r="C123">
        <f t="shared" si="57"/>
        <v>10.428448586099341</v>
      </c>
      <c r="D123">
        <f t="shared" si="58"/>
        <v>21</v>
      </c>
      <c r="E123">
        <f t="shared" si="59"/>
        <v>80</v>
      </c>
      <c r="F123">
        <f t="shared" si="60"/>
        <v>39</v>
      </c>
      <c r="G123">
        <f t="shared" si="61"/>
        <v>52.5</v>
      </c>
      <c r="H123" s="11">
        <f t="shared" si="62"/>
        <v>45</v>
      </c>
      <c r="I123">
        <v>45</v>
      </c>
      <c r="J123">
        <v>46</v>
      </c>
      <c r="K123">
        <v>58</v>
      </c>
      <c r="L123">
        <v>34</v>
      </c>
      <c r="M123">
        <v>43</v>
      </c>
      <c r="N123">
        <v>44</v>
      </c>
      <c r="O123">
        <v>33</v>
      </c>
      <c r="P123">
        <v>51</v>
      </c>
      <c r="Q123">
        <v>33</v>
      </c>
      <c r="R123">
        <v>52</v>
      </c>
      <c r="S123">
        <v>41</v>
      </c>
      <c r="T123">
        <v>37</v>
      </c>
      <c r="U123">
        <v>41</v>
      </c>
      <c r="V123">
        <v>56</v>
      </c>
      <c r="W123">
        <v>39</v>
      </c>
      <c r="X123">
        <v>36</v>
      </c>
      <c r="Y123">
        <v>39</v>
      </c>
      <c r="Z123">
        <v>44</v>
      </c>
      <c r="AA123">
        <v>37</v>
      </c>
      <c r="AB123">
        <v>35</v>
      </c>
      <c r="AC123">
        <v>34</v>
      </c>
      <c r="AD123">
        <v>52</v>
      </c>
      <c r="AE123">
        <v>49</v>
      </c>
      <c r="AF123">
        <v>59</v>
      </c>
      <c r="AG123">
        <v>53</v>
      </c>
      <c r="AH123">
        <v>46</v>
      </c>
      <c r="AI123">
        <v>47</v>
      </c>
      <c r="AJ123">
        <v>57</v>
      </c>
      <c r="AK123">
        <v>39</v>
      </c>
      <c r="AL123">
        <v>59</v>
      </c>
      <c r="AM123">
        <v>50</v>
      </c>
      <c r="AN123">
        <v>72</v>
      </c>
      <c r="AO123">
        <v>57</v>
      </c>
      <c r="AP123">
        <v>59</v>
      </c>
      <c r="AQ123">
        <v>42</v>
      </c>
      <c r="AR123">
        <v>42</v>
      </c>
      <c r="AS123">
        <v>51</v>
      </c>
      <c r="AT123">
        <v>48</v>
      </c>
      <c r="AU123">
        <v>49</v>
      </c>
      <c r="AV123">
        <v>56</v>
      </c>
      <c r="AW123">
        <v>46</v>
      </c>
      <c r="AX123">
        <v>58</v>
      </c>
      <c r="AY123">
        <v>80</v>
      </c>
      <c r="AZ123">
        <v>39</v>
      </c>
      <c r="BA123">
        <v>49</v>
      </c>
      <c r="BB123">
        <v>41</v>
      </c>
      <c r="BC123">
        <v>21</v>
      </c>
      <c r="BD123">
        <v>60</v>
      </c>
      <c r="BE123">
        <v>34</v>
      </c>
      <c r="BF123">
        <v>38</v>
      </c>
      <c r="BG123">
        <v>45</v>
      </c>
      <c r="BH123">
        <v>43</v>
      </c>
      <c r="BI123">
        <v>43</v>
      </c>
    </row>
    <row r="124" spans="1:62" x14ac:dyDescent="0.25">
      <c r="A124" s="2" t="s">
        <v>370</v>
      </c>
      <c r="B124">
        <f t="shared" si="56"/>
        <v>35.924528301886795</v>
      </c>
      <c r="C124">
        <f t="shared" si="57"/>
        <v>8.3270852241894548</v>
      </c>
      <c r="D124">
        <f t="shared" si="58"/>
        <v>18</v>
      </c>
      <c r="E124">
        <f t="shared" si="59"/>
        <v>53</v>
      </c>
      <c r="F124">
        <f t="shared" si="60"/>
        <v>31</v>
      </c>
      <c r="G124">
        <f t="shared" si="61"/>
        <v>40</v>
      </c>
      <c r="H124" s="11">
        <f t="shared" si="62"/>
        <v>36</v>
      </c>
      <c r="I124">
        <v>35</v>
      </c>
      <c r="J124">
        <v>52</v>
      </c>
      <c r="K124">
        <v>34</v>
      </c>
      <c r="L124">
        <v>38</v>
      </c>
      <c r="M124">
        <v>36</v>
      </c>
      <c r="N124">
        <v>35</v>
      </c>
      <c r="O124">
        <v>38</v>
      </c>
      <c r="P124">
        <v>30</v>
      </c>
      <c r="Q124">
        <v>47</v>
      </c>
      <c r="R124">
        <v>35</v>
      </c>
      <c r="S124">
        <v>25</v>
      </c>
      <c r="T124">
        <v>34</v>
      </c>
      <c r="U124">
        <v>40</v>
      </c>
      <c r="V124">
        <v>36</v>
      </c>
      <c r="W124">
        <v>39</v>
      </c>
      <c r="X124">
        <v>37</v>
      </c>
      <c r="Y124">
        <v>37</v>
      </c>
      <c r="Z124">
        <v>40</v>
      </c>
      <c r="AA124">
        <v>32</v>
      </c>
      <c r="AB124">
        <v>37</v>
      </c>
      <c r="AC124">
        <v>45</v>
      </c>
      <c r="AD124">
        <v>45</v>
      </c>
      <c r="AE124">
        <v>21</v>
      </c>
      <c r="AF124">
        <v>18</v>
      </c>
      <c r="AG124">
        <v>26</v>
      </c>
      <c r="AH124">
        <v>23</v>
      </c>
      <c r="AI124">
        <v>39</v>
      </c>
      <c r="AJ124">
        <v>38</v>
      </c>
      <c r="AK124">
        <v>52</v>
      </c>
      <c r="AL124">
        <v>35</v>
      </c>
      <c r="AM124">
        <v>38</v>
      </c>
      <c r="AN124">
        <v>32</v>
      </c>
      <c r="AO124">
        <v>47</v>
      </c>
      <c r="AP124">
        <v>30</v>
      </c>
      <c r="AQ124">
        <v>36</v>
      </c>
      <c r="AR124">
        <v>34</v>
      </c>
      <c r="AS124">
        <v>26</v>
      </c>
      <c r="AT124">
        <v>40</v>
      </c>
      <c r="AU124">
        <v>34</v>
      </c>
      <c r="AV124">
        <v>36</v>
      </c>
      <c r="AW124">
        <v>48</v>
      </c>
      <c r="AX124">
        <v>53</v>
      </c>
      <c r="AY124">
        <v>47</v>
      </c>
      <c r="AZ124">
        <v>41</v>
      </c>
      <c r="BA124">
        <v>50</v>
      </c>
      <c r="BB124">
        <v>38</v>
      </c>
      <c r="BC124">
        <v>23</v>
      </c>
      <c r="BD124">
        <v>34</v>
      </c>
      <c r="BE124">
        <v>25</v>
      </c>
      <c r="BF124">
        <v>38</v>
      </c>
      <c r="BG124">
        <v>24</v>
      </c>
      <c r="BH124">
        <v>26</v>
      </c>
      <c r="BI124">
        <v>25</v>
      </c>
      <c r="BJ124">
        <v>32</v>
      </c>
    </row>
    <row r="125" spans="1:62" x14ac:dyDescent="0.25">
      <c r="A125" s="2" t="s">
        <v>369</v>
      </c>
      <c r="B125">
        <f t="shared" si="56"/>
        <v>47.096153846153847</v>
      </c>
      <c r="C125">
        <f t="shared" si="57"/>
        <v>11.251596166304264</v>
      </c>
      <c r="D125">
        <f t="shared" si="58"/>
        <v>26</v>
      </c>
      <c r="E125">
        <f t="shared" si="59"/>
        <v>75</v>
      </c>
      <c r="F125">
        <f t="shared" si="60"/>
        <v>40</v>
      </c>
      <c r="G125">
        <f t="shared" si="61"/>
        <v>55</v>
      </c>
      <c r="H125" s="11">
        <f t="shared" si="62"/>
        <v>47.5</v>
      </c>
      <c r="I125">
        <v>26</v>
      </c>
      <c r="J125">
        <v>29</v>
      </c>
      <c r="K125">
        <v>67</v>
      </c>
      <c r="L125">
        <v>50</v>
      </c>
      <c r="M125">
        <v>28</v>
      </c>
      <c r="N125">
        <v>59</v>
      </c>
      <c r="O125">
        <v>37</v>
      </c>
      <c r="P125">
        <v>58</v>
      </c>
      <c r="Q125">
        <v>63</v>
      </c>
      <c r="R125">
        <v>47</v>
      </c>
      <c r="S125">
        <v>36</v>
      </c>
      <c r="T125">
        <v>49</v>
      </c>
      <c r="U125">
        <v>32</v>
      </c>
      <c r="V125">
        <v>54</v>
      </c>
      <c r="W125">
        <v>46</v>
      </c>
      <c r="X125">
        <v>41</v>
      </c>
      <c r="Y125">
        <v>51</v>
      </c>
      <c r="Z125">
        <v>48</v>
      </c>
      <c r="AA125">
        <v>61</v>
      </c>
      <c r="AB125">
        <v>64</v>
      </c>
      <c r="AC125">
        <v>55</v>
      </c>
      <c r="AD125">
        <v>55</v>
      </c>
      <c r="AE125">
        <v>35</v>
      </c>
      <c r="AF125">
        <v>45</v>
      </c>
      <c r="AG125">
        <v>48</v>
      </c>
      <c r="AH125">
        <v>55</v>
      </c>
      <c r="AI125">
        <v>54</v>
      </c>
      <c r="AJ125">
        <v>34</v>
      </c>
      <c r="AK125">
        <v>42</v>
      </c>
      <c r="AL125">
        <v>41</v>
      </c>
      <c r="AM125">
        <v>60</v>
      </c>
      <c r="AN125">
        <v>57</v>
      </c>
      <c r="AO125">
        <v>62</v>
      </c>
      <c r="AP125">
        <v>47</v>
      </c>
      <c r="AQ125">
        <v>26</v>
      </c>
      <c r="AR125">
        <v>46</v>
      </c>
      <c r="AS125">
        <v>75</v>
      </c>
      <c r="AT125">
        <v>41</v>
      </c>
      <c r="AU125">
        <v>40</v>
      </c>
      <c r="AV125">
        <v>40</v>
      </c>
      <c r="AW125">
        <v>47</v>
      </c>
      <c r="AX125">
        <v>33</v>
      </c>
      <c r="AY125">
        <v>31</v>
      </c>
      <c r="AZ125">
        <v>50</v>
      </c>
      <c r="BA125">
        <v>50</v>
      </c>
      <c r="BB125">
        <v>55</v>
      </c>
      <c r="BC125">
        <v>32</v>
      </c>
      <c r="BD125">
        <v>43</v>
      </c>
      <c r="BE125">
        <v>54</v>
      </c>
      <c r="BF125">
        <v>53</v>
      </c>
      <c r="BG125">
        <v>52</v>
      </c>
      <c r="BH125">
        <v>45</v>
      </c>
    </row>
    <row r="126" spans="1:62" x14ac:dyDescent="0.25">
      <c r="A126" s="2" t="s">
        <v>367</v>
      </c>
      <c r="B126">
        <f t="shared" si="56"/>
        <v>62.156862745098039</v>
      </c>
      <c r="C126">
        <f t="shared" si="57"/>
        <v>13.476457322337511</v>
      </c>
      <c r="D126">
        <f t="shared" si="58"/>
        <v>32</v>
      </c>
      <c r="E126">
        <f t="shared" si="59"/>
        <v>93</v>
      </c>
      <c r="F126">
        <f t="shared" si="60"/>
        <v>54</v>
      </c>
      <c r="G126">
        <f t="shared" si="61"/>
        <v>71</v>
      </c>
      <c r="H126" s="11">
        <f t="shared" si="62"/>
        <v>63</v>
      </c>
      <c r="I126">
        <v>58</v>
      </c>
      <c r="J126">
        <v>75</v>
      </c>
      <c r="K126">
        <v>64</v>
      </c>
      <c r="L126">
        <v>64</v>
      </c>
      <c r="M126">
        <v>93</v>
      </c>
      <c r="N126">
        <v>60</v>
      </c>
      <c r="O126">
        <v>64</v>
      </c>
      <c r="P126">
        <v>50</v>
      </c>
      <c r="Q126">
        <v>43</v>
      </c>
      <c r="R126">
        <v>60</v>
      </c>
      <c r="S126">
        <v>55</v>
      </c>
      <c r="T126">
        <v>79</v>
      </c>
      <c r="U126">
        <v>71</v>
      </c>
      <c r="V126">
        <v>70</v>
      </c>
      <c r="W126">
        <v>63</v>
      </c>
      <c r="X126">
        <v>60</v>
      </c>
      <c r="Y126">
        <v>78</v>
      </c>
      <c r="Z126">
        <v>71</v>
      </c>
      <c r="AA126">
        <v>81</v>
      </c>
      <c r="AB126">
        <v>64</v>
      </c>
      <c r="AC126">
        <v>76</v>
      </c>
      <c r="AD126">
        <v>65</v>
      </c>
      <c r="AE126">
        <v>61</v>
      </c>
      <c r="AF126">
        <v>68</v>
      </c>
      <c r="AG126">
        <v>63</v>
      </c>
      <c r="AH126">
        <v>78</v>
      </c>
      <c r="AI126">
        <v>59</v>
      </c>
      <c r="AJ126">
        <v>54</v>
      </c>
      <c r="AK126">
        <v>70</v>
      </c>
      <c r="AL126">
        <v>32</v>
      </c>
      <c r="AM126">
        <v>42</v>
      </c>
      <c r="AN126">
        <v>35</v>
      </c>
      <c r="AO126">
        <v>90</v>
      </c>
      <c r="AP126">
        <v>41</v>
      </c>
      <c r="AQ126">
        <v>33</v>
      </c>
      <c r="AR126">
        <v>72</v>
      </c>
      <c r="AS126">
        <v>72</v>
      </c>
      <c r="AT126">
        <v>54</v>
      </c>
      <c r="AU126">
        <v>67</v>
      </c>
      <c r="AV126">
        <v>63</v>
      </c>
      <c r="AW126">
        <v>56</v>
      </c>
      <c r="AX126">
        <v>50</v>
      </c>
      <c r="AY126">
        <v>54</v>
      </c>
      <c r="AZ126">
        <v>54</v>
      </c>
      <c r="BA126">
        <v>38</v>
      </c>
      <c r="BB126">
        <v>57</v>
      </c>
      <c r="BC126">
        <v>73</v>
      </c>
      <c r="BD126">
        <v>62</v>
      </c>
      <c r="BE126">
        <v>70</v>
      </c>
      <c r="BF126">
        <v>71</v>
      </c>
      <c r="BG126">
        <v>67</v>
      </c>
    </row>
    <row r="127" spans="1:62" x14ac:dyDescent="0.25">
      <c r="A127" s="2" t="s">
        <v>373</v>
      </c>
      <c r="B127">
        <f t="shared" si="56"/>
        <v>60.634615384615387</v>
      </c>
      <c r="C127">
        <f t="shared" si="57"/>
        <v>20.249453002686117</v>
      </c>
      <c r="D127">
        <f t="shared" si="58"/>
        <v>21</v>
      </c>
      <c r="E127">
        <f t="shared" si="59"/>
        <v>128</v>
      </c>
      <c r="F127">
        <f t="shared" si="60"/>
        <v>45.5</v>
      </c>
      <c r="G127">
        <f t="shared" si="61"/>
        <v>71.75</v>
      </c>
      <c r="H127" s="11">
        <f t="shared" si="62"/>
        <v>61</v>
      </c>
      <c r="I127">
        <v>77</v>
      </c>
      <c r="J127">
        <v>71</v>
      </c>
      <c r="K127">
        <v>65</v>
      </c>
      <c r="L127">
        <v>65</v>
      </c>
      <c r="M127">
        <v>72</v>
      </c>
      <c r="N127">
        <v>63</v>
      </c>
      <c r="O127">
        <v>64</v>
      </c>
      <c r="P127">
        <v>64</v>
      </c>
      <c r="Q127">
        <v>54</v>
      </c>
      <c r="R127">
        <v>45</v>
      </c>
      <c r="S127">
        <v>61</v>
      </c>
      <c r="T127">
        <v>49</v>
      </c>
      <c r="U127">
        <v>97</v>
      </c>
      <c r="V127">
        <v>25</v>
      </c>
      <c r="W127">
        <v>76</v>
      </c>
      <c r="X127">
        <v>85</v>
      </c>
      <c r="Y127">
        <v>68</v>
      </c>
      <c r="Z127">
        <v>61</v>
      </c>
      <c r="AA127">
        <v>33</v>
      </c>
      <c r="AB127">
        <v>42</v>
      </c>
      <c r="AC127">
        <v>29</v>
      </c>
      <c r="AD127">
        <v>35</v>
      </c>
      <c r="AE127">
        <v>40</v>
      </c>
      <c r="AF127">
        <v>59</v>
      </c>
      <c r="AG127">
        <v>43</v>
      </c>
      <c r="AH127">
        <v>67</v>
      </c>
      <c r="AI127">
        <v>90</v>
      </c>
      <c r="AJ127">
        <v>48</v>
      </c>
      <c r="AK127">
        <v>60</v>
      </c>
      <c r="AL127">
        <v>62</v>
      </c>
      <c r="AM127">
        <v>58</v>
      </c>
      <c r="AN127">
        <v>44</v>
      </c>
      <c r="AO127">
        <v>57</v>
      </c>
      <c r="AP127">
        <v>35</v>
      </c>
      <c r="AQ127">
        <v>33</v>
      </c>
      <c r="AR127">
        <v>21</v>
      </c>
      <c r="AS127">
        <v>61</v>
      </c>
      <c r="AT127">
        <v>45</v>
      </c>
      <c r="AU127">
        <v>47</v>
      </c>
      <c r="AV127">
        <v>78</v>
      </c>
      <c r="AW127">
        <v>72</v>
      </c>
      <c r="AX127">
        <v>60</v>
      </c>
      <c r="AY127">
        <v>128</v>
      </c>
      <c r="AZ127">
        <v>71</v>
      </c>
      <c r="BA127">
        <v>91</v>
      </c>
      <c r="BB127">
        <v>79</v>
      </c>
      <c r="BC127">
        <v>53</v>
      </c>
      <c r="BD127">
        <v>93</v>
      </c>
      <c r="BE127">
        <v>83</v>
      </c>
      <c r="BF127">
        <v>62</v>
      </c>
      <c r="BG127">
        <v>47</v>
      </c>
      <c r="BH127">
        <v>65</v>
      </c>
    </row>
    <row r="128" spans="1:62" x14ac:dyDescent="0.25">
      <c r="A128" s="2" t="s">
        <v>374</v>
      </c>
      <c r="B128">
        <f t="shared" si="56"/>
        <v>11.679245283018869</v>
      </c>
      <c r="C128">
        <f t="shared" si="57"/>
        <v>4.3046199908473133</v>
      </c>
      <c r="D128">
        <f t="shared" si="58"/>
        <v>0</v>
      </c>
      <c r="E128">
        <f t="shared" si="59"/>
        <v>21</v>
      </c>
      <c r="F128">
        <f t="shared" si="60"/>
        <v>10.5</v>
      </c>
      <c r="G128">
        <f t="shared" si="61"/>
        <v>14</v>
      </c>
      <c r="H128" s="11">
        <f t="shared" si="62"/>
        <v>12</v>
      </c>
      <c r="I128">
        <v>15</v>
      </c>
      <c r="J128">
        <v>9</v>
      </c>
      <c r="K128">
        <v>12</v>
      </c>
      <c r="L128">
        <v>10</v>
      </c>
      <c r="M128">
        <v>14</v>
      </c>
      <c r="N128">
        <v>15</v>
      </c>
      <c r="O128">
        <v>0</v>
      </c>
      <c r="P128">
        <v>0</v>
      </c>
      <c r="Q128">
        <v>10</v>
      </c>
      <c r="R128">
        <v>11</v>
      </c>
      <c r="S128">
        <v>6</v>
      </c>
      <c r="T128">
        <v>14</v>
      </c>
      <c r="U128">
        <v>10</v>
      </c>
      <c r="V128">
        <v>11</v>
      </c>
      <c r="W128">
        <v>0</v>
      </c>
      <c r="X128">
        <v>0</v>
      </c>
      <c r="Y128">
        <v>13</v>
      </c>
      <c r="Z128">
        <v>11</v>
      </c>
      <c r="AA128">
        <v>14</v>
      </c>
      <c r="AB128">
        <v>15</v>
      </c>
      <c r="AC128">
        <v>13</v>
      </c>
      <c r="AD128">
        <v>15</v>
      </c>
      <c r="AE128">
        <v>18</v>
      </c>
      <c r="AF128">
        <v>13</v>
      </c>
      <c r="AG128">
        <v>12</v>
      </c>
      <c r="AH128">
        <v>14</v>
      </c>
      <c r="AI128">
        <v>12</v>
      </c>
      <c r="AJ128">
        <v>14</v>
      </c>
      <c r="AK128">
        <v>15</v>
      </c>
      <c r="AL128">
        <v>12</v>
      </c>
      <c r="AM128">
        <v>11</v>
      </c>
      <c r="AN128">
        <v>10</v>
      </c>
      <c r="AO128">
        <v>16</v>
      </c>
      <c r="AP128">
        <v>14</v>
      </c>
      <c r="AQ128">
        <v>12</v>
      </c>
      <c r="AR128">
        <v>11</v>
      </c>
      <c r="AS128">
        <v>13</v>
      </c>
      <c r="AT128">
        <v>6</v>
      </c>
      <c r="AU128">
        <v>19</v>
      </c>
      <c r="AV128">
        <v>10</v>
      </c>
      <c r="AW128">
        <v>13</v>
      </c>
      <c r="AX128">
        <v>11</v>
      </c>
      <c r="AY128">
        <v>11</v>
      </c>
      <c r="AZ128">
        <v>14</v>
      </c>
      <c r="BA128">
        <v>12</v>
      </c>
      <c r="BB128">
        <v>11</v>
      </c>
      <c r="BC128">
        <v>14</v>
      </c>
      <c r="BD128">
        <v>13</v>
      </c>
      <c r="BE128">
        <v>9</v>
      </c>
      <c r="BF128">
        <v>15</v>
      </c>
      <c r="BG128">
        <v>13</v>
      </c>
      <c r="BH128">
        <v>12</v>
      </c>
      <c r="BI128">
        <v>21</v>
      </c>
      <c r="BJ128">
        <v>11</v>
      </c>
    </row>
    <row r="129" spans="1:62" x14ac:dyDescent="0.25">
      <c r="A129" s="2" t="s">
        <v>377</v>
      </c>
      <c r="B129">
        <f t="shared" si="56"/>
        <v>57.415094339622641</v>
      </c>
      <c r="C129">
        <f t="shared" si="57"/>
        <v>13.136024984552034</v>
      </c>
      <c r="D129">
        <f t="shared" si="58"/>
        <v>29</v>
      </c>
      <c r="E129">
        <f t="shared" si="59"/>
        <v>84</v>
      </c>
      <c r="F129">
        <f t="shared" si="60"/>
        <v>48</v>
      </c>
      <c r="G129">
        <f t="shared" si="61"/>
        <v>66.5</v>
      </c>
      <c r="H129" s="11">
        <f t="shared" si="62"/>
        <v>59</v>
      </c>
      <c r="I129">
        <v>77</v>
      </c>
      <c r="J129">
        <v>69</v>
      </c>
      <c r="K129">
        <v>44</v>
      </c>
      <c r="L129">
        <v>64</v>
      </c>
      <c r="M129">
        <v>55</v>
      </c>
      <c r="N129">
        <v>52</v>
      </c>
      <c r="O129">
        <v>62</v>
      </c>
      <c r="P129">
        <v>59</v>
      </c>
      <c r="Q129">
        <v>66</v>
      </c>
      <c r="R129">
        <v>56</v>
      </c>
      <c r="S129">
        <v>49</v>
      </c>
      <c r="T129">
        <v>78</v>
      </c>
      <c r="U129">
        <v>70</v>
      </c>
      <c r="V129">
        <v>49</v>
      </c>
      <c r="W129">
        <v>68</v>
      </c>
      <c r="X129">
        <v>42</v>
      </c>
      <c r="Y129">
        <v>50</v>
      </c>
      <c r="Z129">
        <v>51</v>
      </c>
      <c r="AA129">
        <v>78</v>
      </c>
      <c r="AB129">
        <v>72</v>
      </c>
      <c r="AC129">
        <v>74</v>
      </c>
      <c r="AD129">
        <v>61</v>
      </c>
      <c r="AE129">
        <v>50</v>
      </c>
      <c r="AF129">
        <v>62</v>
      </c>
      <c r="AG129">
        <v>34</v>
      </c>
      <c r="AH129">
        <v>65</v>
      </c>
      <c r="AI129">
        <v>67</v>
      </c>
      <c r="AJ129">
        <v>84</v>
      </c>
      <c r="AK129">
        <v>60</v>
      </c>
      <c r="AL129">
        <v>61</v>
      </c>
      <c r="AM129">
        <v>42</v>
      </c>
      <c r="AN129">
        <v>51</v>
      </c>
      <c r="AO129">
        <v>59</v>
      </c>
      <c r="AP129">
        <v>37</v>
      </c>
      <c r="AQ129">
        <v>34</v>
      </c>
      <c r="AR129">
        <v>29</v>
      </c>
      <c r="AS129">
        <v>57</v>
      </c>
      <c r="AT129">
        <v>47</v>
      </c>
      <c r="AU129">
        <v>46</v>
      </c>
      <c r="AV129">
        <v>63</v>
      </c>
      <c r="AW129">
        <v>46</v>
      </c>
      <c r="AX129">
        <v>41</v>
      </c>
      <c r="AY129">
        <v>72</v>
      </c>
      <c r="AZ129">
        <v>61</v>
      </c>
      <c r="BA129">
        <v>76</v>
      </c>
      <c r="BB129">
        <v>54</v>
      </c>
      <c r="BC129">
        <v>62</v>
      </c>
      <c r="BD129">
        <v>60</v>
      </c>
      <c r="BE129">
        <v>66</v>
      </c>
      <c r="BF129">
        <v>76</v>
      </c>
      <c r="BG129">
        <v>57</v>
      </c>
      <c r="BH129">
        <v>33</v>
      </c>
      <c r="BI129">
        <v>45</v>
      </c>
      <c r="BJ129">
        <v>51</v>
      </c>
    </row>
    <row r="130" spans="1:62" x14ac:dyDescent="0.25">
      <c r="A130" s="2" t="s">
        <v>381</v>
      </c>
      <c r="B130">
        <f t="shared" si="56"/>
        <v>31.60377358490566</v>
      </c>
      <c r="C130">
        <f t="shared" si="57"/>
        <v>10.102055431829227</v>
      </c>
      <c r="D130">
        <f t="shared" si="58"/>
        <v>7</v>
      </c>
      <c r="E130">
        <f t="shared" si="59"/>
        <v>48</v>
      </c>
      <c r="F130">
        <f t="shared" si="60"/>
        <v>23.5</v>
      </c>
      <c r="G130">
        <f t="shared" si="61"/>
        <v>40</v>
      </c>
      <c r="H130" s="11">
        <f t="shared" si="62"/>
        <v>34</v>
      </c>
      <c r="I130">
        <v>7</v>
      </c>
      <c r="J130">
        <v>38</v>
      </c>
      <c r="K130">
        <v>43</v>
      </c>
      <c r="L130">
        <v>40</v>
      </c>
      <c r="M130">
        <v>40</v>
      </c>
      <c r="N130">
        <v>37</v>
      </c>
      <c r="O130">
        <v>31</v>
      </c>
      <c r="P130">
        <v>15</v>
      </c>
      <c r="Q130">
        <v>48</v>
      </c>
      <c r="R130">
        <v>33</v>
      </c>
      <c r="S130">
        <v>19</v>
      </c>
      <c r="T130">
        <v>36</v>
      </c>
      <c r="U130">
        <v>26</v>
      </c>
      <c r="V130">
        <v>42</v>
      </c>
      <c r="W130">
        <v>31</v>
      </c>
      <c r="X130">
        <v>15</v>
      </c>
      <c r="Y130">
        <v>48</v>
      </c>
      <c r="Z130">
        <v>15</v>
      </c>
      <c r="AA130">
        <v>39</v>
      </c>
      <c r="AB130">
        <v>37</v>
      </c>
      <c r="AC130">
        <v>41</v>
      </c>
      <c r="AD130">
        <v>21</v>
      </c>
      <c r="AE130">
        <v>26</v>
      </c>
      <c r="AF130">
        <v>39</v>
      </c>
      <c r="AG130">
        <v>23</v>
      </c>
      <c r="AH130">
        <v>34</v>
      </c>
      <c r="AI130">
        <v>25</v>
      </c>
      <c r="AJ130">
        <v>29</v>
      </c>
      <c r="AK130">
        <v>24</v>
      </c>
      <c r="AL130">
        <v>22</v>
      </c>
      <c r="AM130">
        <v>38</v>
      </c>
      <c r="AN130">
        <v>36</v>
      </c>
      <c r="AO130">
        <v>43</v>
      </c>
      <c r="AP130">
        <v>37</v>
      </c>
      <c r="AQ130">
        <v>21</v>
      </c>
      <c r="AR130">
        <v>14</v>
      </c>
      <c r="AS130">
        <v>45</v>
      </c>
      <c r="AT130">
        <v>18</v>
      </c>
      <c r="AU130">
        <v>42</v>
      </c>
      <c r="AV130">
        <v>24</v>
      </c>
      <c r="AW130">
        <v>36</v>
      </c>
      <c r="AX130">
        <v>30</v>
      </c>
      <c r="AY130">
        <v>28</v>
      </c>
      <c r="AZ130">
        <v>37</v>
      </c>
      <c r="BA130">
        <v>36</v>
      </c>
      <c r="BB130">
        <v>20</v>
      </c>
      <c r="BC130">
        <v>31</v>
      </c>
      <c r="BD130">
        <v>27</v>
      </c>
      <c r="BE130">
        <v>43</v>
      </c>
      <c r="BF130">
        <v>42</v>
      </c>
      <c r="BG130">
        <v>42</v>
      </c>
      <c r="BH130">
        <v>19</v>
      </c>
      <c r="BI130">
        <v>42</v>
      </c>
    </row>
    <row r="131" spans="1:62" x14ac:dyDescent="0.25">
      <c r="A131" s="2" t="s">
        <v>382</v>
      </c>
      <c r="B131">
        <f t="shared" si="56"/>
        <v>16.057142857142857</v>
      </c>
      <c r="C131">
        <f t="shared" si="57"/>
        <v>5.6148063564265565</v>
      </c>
      <c r="D131">
        <f t="shared" si="58"/>
        <v>7</v>
      </c>
      <c r="E131">
        <f t="shared" si="59"/>
        <v>30</v>
      </c>
      <c r="F131">
        <f t="shared" si="60"/>
        <v>12</v>
      </c>
      <c r="G131">
        <f t="shared" si="61"/>
        <v>21</v>
      </c>
      <c r="H131" s="11">
        <f t="shared" si="62"/>
        <v>15</v>
      </c>
      <c r="I131">
        <v>9</v>
      </c>
      <c r="J131">
        <v>30</v>
      </c>
      <c r="K131">
        <v>24</v>
      </c>
      <c r="L131">
        <v>22</v>
      </c>
      <c r="M131">
        <v>14</v>
      </c>
      <c r="N131">
        <v>9</v>
      </c>
      <c r="O131">
        <v>17</v>
      </c>
      <c r="P131">
        <v>26</v>
      </c>
      <c r="Q131">
        <v>22</v>
      </c>
      <c r="R131">
        <v>16</v>
      </c>
      <c r="S131">
        <v>15</v>
      </c>
      <c r="T131">
        <v>16</v>
      </c>
      <c r="U131">
        <v>15</v>
      </c>
      <c r="V131">
        <v>22</v>
      </c>
      <c r="W131">
        <v>26</v>
      </c>
      <c r="X131">
        <v>17</v>
      </c>
      <c r="Y131">
        <v>9</v>
      </c>
      <c r="Z131">
        <v>18</v>
      </c>
      <c r="AA131">
        <v>22</v>
      </c>
      <c r="AB131">
        <v>11</v>
      </c>
      <c r="AC131">
        <v>15</v>
      </c>
      <c r="AD131">
        <v>12</v>
      </c>
      <c r="AE131">
        <v>15</v>
      </c>
      <c r="AF131">
        <v>7</v>
      </c>
      <c r="AG131">
        <v>11</v>
      </c>
      <c r="AH131">
        <v>15</v>
      </c>
      <c r="AI131">
        <v>11</v>
      </c>
      <c r="AJ131">
        <v>15</v>
      </c>
      <c r="AK131">
        <v>7</v>
      </c>
      <c r="AL131">
        <v>12</v>
      </c>
      <c r="AM131">
        <v>15</v>
      </c>
      <c r="AN131">
        <v>17</v>
      </c>
      <c r="AO131">
        <v>16</v>
      </c>
      <c r="AP131">
        <v>21</v>
      </c>
      <c r="AQ131">
        <v>13</v>
      </c>
    </row>
    <row r="132" spans="1:62" x14ac:dyDescent="0.25">
      <c r="A132" s="2" t="s">
        <v>387</v>
      </c>
      <c r="B132">
        <f t="shared" si="56"/>
        <v>35.807692307692307</v>
      </c>
      <c r="C132">
        <f t="shared" si="57"/>
        <v>12.666210200555078</v>
      </c>
      <c r="D132">
        <f t="shared" si="58"/>
        <v>4</v>
      </c>
      <c r="E132">
        <f t="shared" si="59"/>
        <v>63</v>
      </c>
      <c r="F132">
        <f t="shared" si="60"/>
        <v>27</v>
      </c>
      <c r="G132">
        <f t="shared" si="61"/>
        <v>44</v>
      </c>
      <c r="H132" s="11">
        <f t="shared" si="62"/>
        <v>36</v>
      </c>
      <c r="I132">
        <v>36</v>
      </c>
      <c r="J132">
        <v>27</v>
      </c>
      <c r="K132">
        <v>24</v>
      </c>
      <c r="L132">
        <v>36</v>
      </c>
      <c r="M132">
        <v>39</v>
      </c>
      <c r="N132">
        <v>58</v>
      </c>
      <c r="O132">
        <v>49</v>
      </c>
      <c r="P132">
        <v>35</v>
      </c>
      <c r="Q132">
        <v>59</v>
      </c>
      <c r="R132">
        <v>53</v>
      </c>
      <c r="S132">
        <v>63</v>
      </c>
      <c r="T132">
        <v>33</v>
      </c>
      <c r="U132">
        <v>47</v>
      </c>
      <c r="V132">
        <v>25</v>
      </c>
      <c r="W132">
        <v>37</v>
      </c>
      <c r="X132">
        <v>27</v>
      </c>
      <c r="Y132">
        <v>44</v>
      </c>
      <c r="Z132">
        <v>43</v>
      </c>
      <c r="AA132">
        <v>4</v>
      </c>
      <c r="AB132">
        <v>24</v>
      </c>
      <c r="AC132">
        <v>42</v>
      </c>
      <c r="AD132">
        <v>40</v>
      </c>
      <c r="AE132">
        <v>38</v>
      </c>
      <c r="AF132">
        <v>30</v>
      </c>
      <c r="AG132">
        <v>34</v>
      </c>
      <c r="AH132">
        <v>37</v>
      </c>
      <c r="AI132">
        <v>32</v>
      </c>
      <c r="AJ132">
        <v>15</v>
      </c>
      <c r="AK132">
        <v>36</v>
      </c>
      <c r="AL132">
        <v>43</v>
      </c>
      <c r="AM132">
        <v>46</v>
      </c>
      <c r="AN132">
        <v>38</v>
      </c>
      <c r="AO132">
        <v>38</v>
      </c>
      <c r="AP132">
        <v>45</v>
      </c>
      <c r="AQ132">
        <v>30</v>
      </c>
      <c r="AR132">
        <v>16</v>
      </c>
      <c r="AS132">
        <v>51</v>
      </c>
      <c r="AT132">
        <v>44</v>
      </c>
      <c r="AU132">
        <v>35</v>
      </c>
      <c r="AV132">
        <v>24</v>
      </c>
      <c r="AW132">
        <v>23</v>
      </c>
      <c r="AX132">
        <v>31</v>
      </c>
      <c r="AY132">
        <v>14</v>
      </c>
      <c r="AZ132">
        <v>58</v>
      </c>
      <c r="BA132">
        <v>25</v>
      </c>
      <c r="BB132">
        <v>52</v>
      </c>
      <c r="BC132">
        <v>43</v>
      </c>
      <c r="BD132">
        <v>29</v>
      </c>
      <c r="BE132">
        <v>31</v>
      </c>
      <c r="BF132">
        <v>19</v>
      </c>
      <c r="BG132">
        <v>45</v>
      </c>
      <c r="BH132">
        <v>15</v>
      </c>
    </row>
    <row r="133" spans="1:62" x14ac:dyDescent="0.25">
      <c r="B133" t="e">
        <f t="shared" si="56"/>
        <v>#DIV/0!</v>
      </c>
      <c r="C133" t="e">
        <f t="shared" si="57"/>
        <v>#DIV/0!</v>
      </c>
      <c r="D133">
        <f t="shared" si="58"/>
        <v>0</v>
      </c>
      <c r="E133">
        <f t="shared" si="59"/>
        <v>0</v>
      </c>
      <c r="F133" t="e">
        <f t="shared" si="60"/>
        <v>#NUM!</v>
      </c>
      <c r="G133" t="e">
        <f t="shared" si="61"/>
        <v>#NUM!</v>
      </c>
      <c r="H133" s="11" t="e">
        <f t="shared" si="62"/>
        <v>#NUM!</v>
      </c>
    </row>
    <row r="134" spans="1:62" x14ac:dyDescent="0.25">
      <c r="B134" t="e">
        <f t="shared" si="56"/>
        <v>#DIV/0!</v>
      </c>
      <c r="C134" t="e">
        <f t="shared" si="57"/>
        <v>#DIV/0!</v>
      </c>
      <c r="D134">
        <f t="shared" si="58"/>
        <v>0</v>
      </c>
      <c r="E134">
        <f t="shared" si="59"/>
        <v>0</v>
      </c>
      <c r="F134" t="e">
        <f t="shared" si="60"/>
        <v>#NUM!</v>
      </c>
      <c r="G134" t="e">
        <f t="shared" si="61"/>
        <v>#NUM!</v>
      </c>
      <c r="H134" s="11" t="e">
        <f t="shared" si="62"/>
        <v>#NUM!</v>
      </c>
    </row>
    <row r="135" spans="1:62" x14ac:dyDescent="0.25">
      <c r="B135" t="e">
        <f t="shared" si="56"/>
        <v>#DIV/0!</v>
      </c>
      <c r="C135" t="e">
        <f t="shared" si="57"/>
        <v>#DIV/0!</v>
      </c>
      <c r="D135">
        <f t="shared" si="58"/>
        <v>0</v>
      </c>
      <c r="E135">
        <f t="shared" si="59"/>
        <v>0</v>
      </c>
      <c r="F135" t="e">
        <f t="shared" si="60"/>
        <v>#NUM!</v>
      </c>
      <c r="G135" t="e">
        <f t="shared" si="61"/>
        <v>#NUM!</v>
      </c>
      <c r="H135" s="11" t="e">
        <f t="shared" si="62"/>
        <v>#NUM!</v>
      </c>
    </row>
    <row r="136" spans="1:62" x14ac:dyDescent="0.25">
      <c r="B136" t="e">
        <f t="shared" si="56"/>
        <v>#DIV/0!</v>
      </c>
      <c r="C136" t="e">
        <f t="shared" si="57"/>
        <v>#DIV/0!</v>
      </c>
      <c r="D136">
        <f t="shared" si="58"/>
        <v>0</v>
      </c>
      <c r="E136">
        <f t="shared" si="59"/>
        <v>0</v>
      </c>
      <c r="F136" t="e">
        <f t="shared" si="60"/>
        <v>#NUM!</v>
      </c>
      <c r="G136" t="e">
        <f t="shared" si="61"/>
        <v>#NUM!</v>
      </c>
      <c r="H136" s="11" t="e">
        <f t="shared" si="62"/>
        <v>#NUM!</v>
      </c>
    </row>
    <row r="137" spans="1:62" x14ac:dyDescent="0.25">
      <c r="B137" t="e">
        <f t="shared" si="56"/>
        <v>#DIV/0!</v>
      </c>
      <c r="C137" t="e">
        <f t="shared" si="57"/>
        <v>#DIV/0!</v>
      </c>
      <c r="D137">
        <f t="shared" si="58"/>
        <v>0</v>
      </c>
      <c r="E137">
        <f t="shared" si="59"/>
        <v>0</v>
      </c>
      <c r="F137" t="e">
        <f t="shared" si="60"/>
        <v>#NUM!</v>
      </c>
      <c r="G137" t="e">
        <f t="shared" si="61"/>
        <v>#NUM!</v>
      </c>
      <c r="H137" s="11" t="e">
        <f t="shared" si="62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2022-11-09T01:57:42Z</dcterms:modified>
</cp:coreProperties>
</file>