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22EC1527-E787-45F0-9282-9FF352C35066}" xr6:coauthVersionLast="47" xr6:coauthVersionMax="47" xr10:uidLastSave="{00000000-0000-0000-0000-000000000000}"/>
  <bookViews>
    <workbookView xWindow="-289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1" i="3" l="1"/>
  <c r="AI111" i="3"/>
  <c r="AH111" i="3"/>
  <c r="AD111" i="3"/>
  <c r="AC111" i="3"/>
  <c r="Y111" i="3"/>
  <c r="X111" i="3"/>
  <c r="AN111" i="3" s="1"/>
  <c r="T111" i="3"/>
  <c r="S111" i="3"/>
  <c r="O111" i="3"/>
  <c r="N111" i="3"/>
  <c r="AL111" i="3" s="1"/>
  <c r="F111" i="3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O111" i="3" l="1"/>
  <c r="AN133" i="2"/>
  <c r="AM111" i="3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33" i="2" l="1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<sst xmlns="http://schemas.openxmlformats.org/spreadsheetml/2006/main" count="3068" uniqueCount="323">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</sst>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5"/>
  <sheetViews>
    <sheetView tabSelected="1" zoomScale="55" zoomScaleNormal="55" workbookViewId="0">
      <pane ySplit="1" topLeftCell="A86" activePane="bottomLeft" state="frozen"/>
      <selection pane="bottomLeft" activeCell="N141" sqref="N141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295</v>
      </c>
      <c r="FD1" s="1" t="s">
        <v>253</v>
      </c>
      <c r="FE1" s="1" t="s">
        <v>293</v>
      </c>
      <c r="FF1" s="1" t="s">
        <v>292</v>
      </c>
      <c r="FG1" s="1" t="s">
        <v>314</v>
      </c>
      <c r="FH1" s="1" t="s">
        <v>226</v>
      </c>
      <c r="FI1" s="1" t="s">
        <v>297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SUM(AY34:FI34)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SUM(AY66:FI66)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s="8" customFormat="1" x14ac:dyDescent="0.25">
      <c r="A90" s="8">
        <v>89</v>
      </c>
      <c r="B90" s="9" t="s">
        <v>99</v>
      </c>
      <c r="C90" s="10">
        <v>3</v>
      </c>
      <c r="D90" s="8">
        <v>150</v>
      </c>
      <c r="E90" s="8">
        <v>75</v>
      </c>
      <c r="F90" s="8">
        <f t="shared" si="32"/>
        <v>75</v>
      </c>
      <c r="G90" s="8">
        <v>2.94</v>
      </c>
      <c r="H90" s="8">
        <v>7.4</v>
      </c>
      <c r="I90" s="8">
        <v>2923</v>
      </c>
      <c r="J90" s="8" t="s">
        <v>3</v>
      </c>
      <c r="K90" s="8" t="s">
        <v>36</v>
      </c>
      <c r="L90" s="8" t="s">
        <v>36</v>
      </c>
      <c r="M90" s="8" t="s">
        <v>36</v>
      </c>
      <c r="N90" s="8" t="str">
        <f t="shared" si="33"/>
        <v>null</v>
      </c>
      <c r="O90" s="8" t="str">
        <f t="shared" si="34"/>
        <v>null</v>
      </c>
      <c r="P90" s="8" t="s">
        <v>38</v>
      </c>
      <c r="Q90" s="8" t="s">
        <v>38</v>
      </c>
      <c r="R90" s="8" t="s">
        <v>36</v>
      </c>
      <c r="S90" s="8" t="str">
        <f t="shared" si="35"/>
        <v>null</v>
      </c>
      <c r="T90" s="8" t="str">
        <f t="shared" si="36"/>
        <v>null</v>
      </c>
      <c r="U90" s="8" t="s">
        <v>38</v>
      </c>
      <c r="V90" s="8" t="s">
        <v>38</v>
      </c>
      <c r="W90" s="8" t="s">
        <v>36</v>
      </c>
      <c r="X90" s="8" t="str">
        <f t="shared" si="37"/>
        <v>null</v>
      </c>
      <c r="Y90" s="8" t="str">
        <f t="shared" si="38"/>
        <v>null</v>
      </c>
      <c r="Z90" s="8" t="s">
        <v>38</v>
      </c>
      <c r="AA90" s="8" t="s">
        <v>38</v>
      </c>
      <c r="AB90" s="8" t="s">
        <v>36</v>
      </c>
      <c r="AC90" s="8" t="str">
        <f t="shared" si="39"/>
        <v>null</v>
      </c>
      <c r="AD90" s="8" t="str">
        <f t="shared" si="40"/>
        <v>null</v>
      </c>
      <c r="AE90" s="8" t="s">
        <v>38</v>
      </c>
      <c r="AF90" s="8" t="s">
        <v>38</v>
      </c>
      <c r="AG90" s="8" t="s">
        <v>36</v>
      </c>
      <c r="AH90" s="8" t="str">
        <f t="shared" si="41"/>
        <v>null</v>
      </c>
      <c r="AI90" s="8" t="str">
        <f t="shared" si="42"/>
        <v>null</v>
      </c>
      <c r="AJ90" s="8" t="s">
        <v>36</v>
      </c>
      <c r="AK90" s="8" t="s">
        <v>36</v>
      </c>
      <c r="AL90" s="8" t="s">
        <v>36</v>
      </c>
      <c r="AM90" s="8" t="s">
        <v>36</v>
      </c>
      <c r="AN90" s="8" t="s">
        <v>36</v>
      </c>
      <c r="AO90" s="8" t="s">
        <v>36</v>
      </c>
      <c r="AP90" s="8" t="s">
        <v>38</v>
      </c>
      <c r="AQ90" s="8" t="s">
        <v>36</v>
      </c>
      <c r="AR90" s="8" t="s">
        <v>36</v>
      </c>
      <c r="AS90" s="8" t="s">
        <v>36</v>
      </c>
      <c r="AT90" s="8" t="s">
        <v>36</v>
      </c>
      <c r="AU90" s="8" t="s">
        <v>36</v>
      </c>
      <c r="AV90" s="8" t="s">
        <v>36</v>
      </c>
      <c r="AW90" s="8" t="s">
        <v>36</v>
      </c>
      <c r="AX90" s="11">
        <f t="shared" si="43"/>
        <v>8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1</v>
      </c>
      <c r="BG90" s="11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11">
        <v>0</v>
      </c>
      <c r="BO90" s="8">
        <v>0</v>
      </c>
      <c r="BP90" s="11">
        <v>0</v>
      </c>
      <c r="BQ90" s="8">
        <v>0</v>
      </c>
      <c r="BR90" s="8">
        <v>0</v>
      </c>
      <c r="BS90" s="11">
        <v>0</v>
      </c>
      <c r="BT90" s="8">
        <v>0</v>
      </c>
      <c r="BU90" s="8">
        <v>0</v>
      </c>
      <c r="BV90" s="11">
        <v>0</v>
      </c>
      <c r="BW90" s="8">
        <v>0</v>
      </c>
      <c r="BX90" s="8">
        <v>0</v>
      </c>
      <c r="BY90" s="11">
        <v>0</v>
      </c>
      <c r="BZ90" s="8">
        <v>0</v>
      </c>
      <c r="CA90" s="8">
        <v>0</v>
      </c>
      <c r="CB90" s="8">
        <v>1</v>
      </c>
      <c r="CC90" s="8">
        <v>0</v>
      </c>
      <c r="CD90" s="8">
        <v>0</v>
      </c>
      <c r="CE90" s="8">
        <v>0</v>
      </c>
      <c r="CF90" s="8">
        <v>0</v>
      </c>
      <c r="CG90" s="11">
        <v>0</v>
      </c>
      <c r="CH90" s="11">
        <v>0</v>
      </c>
      <c r="CI90" s="8">
        <v>0</v>
      </c>
      <c r="CJ90" s="8">
        <v>0</v>
      </c>
      <c r="CK90" s="8">
        <v>1</v>
      </c>
      <c r="CL90" s="8">
        <v>0</v>
      </c>
      <c r="CM90" s="11">
        <v>0</v>
      </c>
      <c r="CN90" s="8">
        <v>1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11">
        <v>0</v>
      </c>
      <c r="CV90" s="8">
        <v>0</v>
      </c>
      <c r="CW90" s="8">
        <v>0</v>
      </c>
      <c r="CX90" s="11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11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11">
        <v>0</v>
      </c>
      <c r="DX90" s="8">
        <v>0</v>
      </c>
      <c r="DY90" s="11">
        <v>0</v>
      </c>
      <c r="DZ90" s="8">
        <v>0</v>
      </c>
      <c r="EA90" s="8">
        <v>0</v>
      </c>
      <c r="EB90" s="8">
        <v>0</v>
      </c>
      <c r="EC90" s="8">
        <v>1</v>
      </c>
      <c r="ED90" s="8">
        <v>0</v>
      </c>
      <c r="EE90" s="8">
        <v>0</v>
      </c>
      <c r="EF90" s="8">
        <v>0</v>
      </c>
      <c r="EG90" s="8">
        <v>1</v>
      </c>
      <c r="EH90" s="8">
        <v>0</v>
      </c>
      <c r="EI90" s="8">
        <v>0</v>
      </c>
      <c r="EJ90" s="11">
        <v>0</v>
      </c>
      <c r="EK90" s="8">
        <v>0</v>
      </c>
      <c r="EL90" s="11">
        <v>0</v>
      </c>
      <c r="EM90" s="11">
        <v>0</v>
      </c>
      <c r="EN90" s="8">
        <v>0</v>
      </c>
      <c r="EO90" s="8">
        <v>0</v>
      </c>
      <c r="EP90" s="8">
        <v>0</v>
      </c>
      <c r="EQ90" s="8">
        <v>1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11">
        <v>0</v>
      </c>
      <c r="FC90" s="8">
        <v>0</v>
      </c>
      <c r="FD90" s="8">
        <v>1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</row>
    <row r="91" spans="1:165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SUM(AY98:FI98)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s="8" customFormat="1" x14ac:dyDescent="0.25">
      <c r="A104" s="8">
        <v>103</v>
      </c>
      <c r="B104" s="9" t="s">
        <v>113</v>
      </c>
      <c r="C104" s="10">
        <v>3</v>
      </c>
      <c r="D104" s="8">
        <v>30</v>
      </c>
      <c r="E104" s="8">
        <v>20</v>
      </c>
      <c r="F104" s="8">
        <f t="shared" si="52"/>
        <v>10</v>
      </c>
      <c r="G104" s="8">
        <v>1.56</v>
      </c>
      <c r="H104" s="8">
        <v>6.1</v>
      </c>
      <c r="I104" s="8">
        <v>10867</v>
      </c>
      <c r="J104" s="8" t="s">
        <v>3</v>
      </c>
      <c r="K104" s="8" t="s">
        <v>36</v>
      </c>
      <c r="L104" s="8" t="s">
        <v>40</v>
      </c>
      <c r="M104" s="8">
        <v>15</v>
      </c>
      <c r="N104" s="8">
        <f t="shared" si="53"/>
        <v>0.36170212765957449</v>
      </c>
      <c r="O104" s="8">
        <f t="shared" si="54"/>
        <v>-0.83902850324068046</v>
      </c>
      <c r="P104" s="8" t="s">
        <v>38</v>
      </c>
      <c r="Q104" s="8" t="s">
        <v>38</v>
      </c>
      <c r="R104" s="8">
        <v>20</v>
      </c>
      <c r="S104" s="8">
        <f t="shared" si="55"/>
        <v>0.46808510638297873</v>
      </c>
      <c r="T104" s="8">
        <f t="shared" si="56"/>
        <v>-0.3064845050697822</v>
      </c>
      <c r="U104" s="8" t="s">
        <v>38</v>
      </c>
      <c r="V104" s="8" t="s">
        <v>39</v>
      </c>
      <c r="W104" s="8">
        <v>35</v>
      </c>
      <c r="X104" s="8">
        <f t="shared" si="57"/>
        <v>0.78723404255319152</v>
      </c>
      <c r="Y104" s="8">
        <f t="shared" si="58"/>
        <v>1.2911474894429125</v>
      </c>
      <c r="Z104" s="8" t="s">
        <v>38</v>
      </c>
      <c r="AA104" s="8" t="s">
        <v>38</v>
      </c>
      <c r="AB104" s="8" t="s">
        <v>36</v>
      </c>
      <c r="AC104" s="8" t="str">
        <f t="shared" si="59"/>
        <v>null</v>
      </c>
      <c r="AD104" s="8" t="str">
        <f t="shared" si="60"/>
        <v>null</v>
      </c>
      <c r="AE104" s="8" t="s">
        <v>36</v>
      </c>
      <c r="AF104" s="8" t="s">
        <v>36</v>
      </c>
      <c r="AG104" s="8" t="s">
        <v>36</v>
      </c>
      <c r="AH104" s="8" t="str">
        <f t="shared" si="61"/>
        <v>null</v>
      </c>
      <c r="AI104" s="8" t="str">
        <f t="shared" si="62"/>
        <v>null</v>
      </c>
      <c r="AJ104" s="8" t="s">
        <v>36</v>
      </c>
      <c r="AK104" s="8" t="s">
        <v>36</v>
      </c>
      <c r="AL104" s="8">
        <f>MIN(N104,S104,X104,AH104,AC104)</f>
        <v>0.36170212765957449</v>
      </c>
      <c r="AM104" s="8">
        <f>AVERAGE(N104,S104,X104,AH104,AC104)</f>
        <v>0.53900709219858156</v>
      </c>
      <c r="AN104" s="8">
        <f>MAX(N104,S104,X104,AH104,AC104)</f>
        <v>0.78723404255319152</v>
      </c>
      <c r="AO104" s="8">
        <f>AN104-AL104</f>
        <v>0.42553191489361702</v>
      </c>
      <c r="AP104" s="8" t="s">
        <v>38</v>
      </c>
      <c r="AQ104" s="8">
        <v>22.877551020408163</v>
      </c>
      <c r="AR104" s="8">
        <v>9.3888955976844084</v>
      </c>
      <c r="AS104" s="8">
        <v>-2</v>
      </c>
      <c r="AT104" s="8">
        <v>45</v>
      </c>
      <c r="AU104" s="8">
        <v>16.5</v>
      </c>
      <c r="AV104" s="8">
        <v>28.5</v>
      </c>
      <c r="AW104" s="8">
        <v>22</v>
      </c>
      <c r="AX104" s="11">
        <f t="shared" si="63"/>
        <v>3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11">
        <v>0</v>
      </c>
      <c r="BH104" s="8">
        <v>1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11">
        <v>0</v>
      </c>
      <c r="BO104" s="8">
        <v>0</v>
      </c>
      <c r="BP104" s="11">
        <v>0</v>
      </c>
      <c r="BQ104" s="8">
        <v>0</v>
      </c>
      <c r="BR104" s="8">
        <v>0</v>
      </c>
      <c r="BS104" s="11">
        <v>0</v>
      </c>
      <c r="BT104" s="8">
        <v>0</v>
      </c>
      <c r="BU104" s="8">
        <v>0</v>
      </c>
      <c r="BV104" s="11">
        <v>0</v>
      </c>
      <c r="BW104" s="8">
        <v>0</v>
      </c>
      <c r="BX104" s="8">
        <v>0</v>
      </c>
      <c r="BY104" s="11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11">
        <v>0</v>
      </c>
      <c r="CH104" s="11">
        <v>0</v>
      </c>
      <c r="CI104" s="8">
        <v>0</v>
      </c>
      <c r="CJ104" s="8">
        <v>0</v>
      </c>
      <c r="CK104" s="8">
        <v>0</v>
      </c>
      <c r="CL104" s="8">
        <v>0</v>
      </c>
      <c r="CM104" s="11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11">
        <v>0</v>
      </c>
      <c r="CV104" s="8">
        <v>0</v>
      </c>
      <c r="CW104" s="8">
        <v>0</v>
      </c>
      <c r="CX104" s="11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1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11">
        <v>0</v>
      </c>
      <c r="DM104" s="8">
        <v>0</v>
      </c>
      <c r="DN104" s="8">
        <v>0</v>
      </c>
      <c r="DO104" s="11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11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1</v>
      </c>
      <c r="EG104" s="8">
        <v>0</v>
      </c>
      <c r="EH104" s="8">
        <v>0</v>
      </c>
      <c r="EI104" s="8">
        <v>0</v>
      </c>
      <c r="EJ104" s="11">
        <v>0</v>
      </c>
      <c r="EK104" s="8">
        <v>0</v>
      </c>
      <c r="EL104" s="11">
        <v>0</v>
      </c>
      <c r="EM104" s="11">
        <v>0</v>
      </c>
      <c r="EN104" s="8">
        <v>0</v>
      </c>
      <c r="EO104" s="8">
        <v>0</v>
      </c>
      <c r="EP104" s="8">
        <v>0</v>
      </c>
      <c r="EQ104" s="8">
        <v>0</v>
      </c>
      <c r="ER104" s="11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11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</row>
    <row r="105" spans="1:166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s="8" customFormat="1" x14ac:dyDescent="0.25">
      <c r="A106" s="8">
        <v>105</v>
      </c>
      <c r="B106" s="9" t="s">
        <v>115</v>
      </c>
      <c r="C106" s="10">
        <v>3</v>
      </c>
      <c r="D106" s="8">
        <v>90</v>
      </c>
      <c r="E106" s="8">
        <v>75</v>
      </c>
      <c r="F106" s="8">
        <f t="shared" si="52"/>
        <v>15</v>
      </c>
      <c r="G106" s="8">
        <v>1.6</v>
      </c>
      <c r="H106" s="8">
        <v>8.6</v>
      </c>
      <c r="I106" s="8">
        <v>12618</v>
      </c>
      <c r="J106" s="8" t="s">
        <v>3</v>
      </c>
      <c r="K106" s="8" t="s">
        <v>40</v>
      </c>
      <c r="L106" s="8" t="s">
        <v>36</v>
      </c>
      <c r="M106" s="8" t="s">
        <v>36</v>
      </c>
      <c r="N106" s="8" t="str">
        <f t="shared" si="53"/>
        <v>null</v>
      </c>
      <c r="O106" s="8" t="str">
        <f t="shared" si="54"/>
        <v>null</v>
      </c>
      <c r="P106" s="8" t="s">
        <v>38</v>
      </c>
      <c r="Q106" s="8" t="s">
        <v>38</v>
      </c>
      <c r="R106" s="8" t="s">
        <v>36</v>
      </c>
      <c r="S106" s="8" t="str">
        <f t="shared" si="55"/>
        <v>null</v>
      </c>
      <c r="T106" s="8" t="str">
        <f t="shared" si="56"/>
        <v>null</v>
      </c>
      <c r="U106" s="8" t="s">
        <v>38</v>
      </c>
      <c r="V106" s="8" t="s">
        <v>38</v>
      </c>
      <c r="W106" s="8" t="s">
        <v>36</v>
      </c>
      <c r="X106" s="8" t="str">
        <f t="shared" si="57"/>
        <v>null</v>
      </c>
      <c r="Y106" s="8" t="str">
        <f t="shared" si="58"/>
        <v>null</v>
      </c>
      <c r="Z106" s="8" t="s">
        <v>38</v>
      </c>
      <c r="AA106" s="8" t="s">
        <v>38</v>
      </c>
      <c r="AB106" s="8" t="s">
        <v>36</v>
      </c>
      <c r="AC106" s="8" t="str">
        <f t="shared" si="59"/>
        <v>null</v>
      </c>
      <c r="AD106" s="8" t="str">
        <f t="shared" si="60"/>
        <v>null</v>
      </c>
      <c r="AE106" s="8" t="s">
        <v>36</v>
      </c>
      <c r="AF106" s="8" t="s">
        <v>36</v>
      </c>
      <c r="AG106" s="8" t="s">
        <v>36</v>
      </c>
      <c r="AH106" s="8" t="str">
        <f t="shared" si="61"/>
        <v>null</v>
      </c>
      <c r="AI106" s="8" t="str">
        <f t="shared" si="62"/>
        <v>null</v>
      </c>
      <c r="AJ106" s="8" t="s">
        <v>36</v>
      </c>
      <c r="AK106" s="8" t="s">
        <v>36</v>
      </c>
      <c r="AL106" s="8" t="s">
        <v>36</v>
      </c>
      <c r="AM106" s="8" t="s">
        <v>36</v>
      </c>
      <c r="AN106" s="8" t="s">
        <v>36</v>
      </c>
      <c r="AO106" s="8" t="s">
        <v>36</v>
      </c>
      <c r="AP106" s="8" t="s">
        <v>38</v>
      </c>
      <c r="AQ106" s="8" t="s">
        <v>36</v>
      </c>
      <c r="AR106" s="8" t="s">
        <v>36</v>
      </c>
      <c r="AS106" s="8" t="s">
        <v>36</v>
      </c>
      <c r="AT106" s="8" t="s">
        <v>36</v>
      </c>
      <c r="AU106" s="8" t="s">
        <v>36</v>
      </c>
      <c r="AV106" s="8" t="s">
        <v>36</v>
      </c>
      <c r="AW106" s="8" t="s">
        <v>36</v>
      </c>
      <c r="AX106" s="11">
        <f t="shared" si="63"/>
        <v>5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11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11">
        <v>0</v>
      </c>
      <c r="BO106" s="8">
        <v>0</v>
      </c>
      <c r="BP106" s="11">
        <v>0</v>
      </c>
      <c r="BQ106" s="8">
        <v>0</v>
      </c>
      <c r="BR106" s="8">
        <v>0</v>
      </c>
      <c r="BS106" s="11">
        <v>0</v>
      </c>
      <c r="BT106" s="8">
        <v>0</v>
      </c>
      <c r="BU106" s="8">
        <v>0</v>
      </c>
      <c r="BV106" s="11">
        <v>0</v>
      </c>
      <c r="BW106" s="8">
        <v>0</v>
      </c>
      <c r="BX106" s="8">
        <v>1</v>
      </c>
      <c r="BY106" s="8">
        <v>1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11">
        <v>0</v>
      </c>
      <c r="CH106" s="11">
        <v>0</v>
      </c>
      <c r="CI106" s="8">
        <v>0</v>
      </c>
      <c r="CJ106" s="8">
        <v>0</v>
      </c>
      <c r="CK106" s="8">
        <v>0</v>
      </c>
      <c r="CL106" s="8">
        <v>0</v>
      </c>
      <c r="CM106" s="11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11">
        <v>0</v>
      </c>
      <c r="CV106" s="8">
        <v>0</v>
      </c>
      <c r="CW106" s="8">
        <v>0</v>
      </c>
      <c r="CX106" s="11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1</v>
      </c>
      <c r="DH106" s="8">
        <v>0</v>
      </c>
      <c r="DI106" s="8">
        <v>1</v>
      </c>
      <c r="DJ106" s="8">
        <v>0</v>
      </c>
      <c r="DK106" s="8">
        <v>0</v>
      </c>
      <c r="DL106" s="11">
        <v>0</v>
      </c>
      <c r="DM106" s="8">
        <v>0</v>
      </c>
      <c r="DN106" s="8">
        <v>0</v>
      </c>
      <c r="DO106" s="11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11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8">
        <v>0</v>
      </c>
      <c r="EH106" s="8">
        <v>0</v>
      </c>
      <c r="EI106" s="8">
        <v>0</v>
      </c>
      <c r="EJ106" s="11">
        <v>0</v>
      </c>
      <c r="EK106" s="8">
        <v>0</v>
      </c>
      <c r="EL106" s="11">
        <v>0</v>
      </c>
      <c r="EM106" s="11">
        <v>0</v>
      </c>
      <c r="EN106" s="8">
        <v>1</v>
      </c>
      <c r="EO106" s="8">
        <v>0</v>
      </c>
      <c r="EP106" s="8">
        <v>0</v>
      </c>
      <c r="EQ106" s="8">
        <v>0</v>
      </c>
      <c r="ER106" s="11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11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</row>
    <row r="107" spans="1:166" s="8" customFormat="1" x14ac:dyDescent="0.25">
      <c r="A107" s="8">
        <v>106</v>
      </c>
      <c r="B107" s="9" t="s">
        <v>116</v>
      </c>
      <c r="C107" s="10">
        <v>3</v>
      </c>
      <c r="D107" s="8">
        <v>37</v>
      </c>
      <c r="E107" s="8">
        <v>37</v>
      </c>
      <c r="F107" s="8">
        <f t="shared" si="52"/>
        <v>0</v>
      </c>
      <c r="G107" s="8">
        <v>1.75</v>
      </c>
      <c r="H107" s="8">
        <v>7.1</v>
      </c>
      <c r="I107" s="8">
        <v>454</v>
      </c>
      <c r="J107" s="8" t="s">
        <v>3</v>
      </c>
      <c r="K107" s="8" t="s">
        <v>147</v>
      </c>
      <c r="L107" s="8" t="s">
        <v>147</v>
      </c>
      <c r="M107" s="8">
        <v>50</v>
      </c>
      <c r="N107" s="8">
        <f t="shared" si="53"/>
        <v>0.31034482758620691</v>
      </c>
      <c r="O107" s="8">
        <f t="shared" si="54"/>
        <v>-0.84496159990512842</v>
      </c>
      <c r="P107" s="8" t="s">
        <v>38</v>
      </c>
      <c r="Q107" s="8" t="s">
        <v>38</v>
      </c>
      <c r="R107" s="8" t="s">
        <v>36</v>
      </c>
      <c r="S107" s="8" t="str">
        <f t="shared" si="55"/>
        <v>null</v>
      </c>
      <c r="T107" s="8" t="str">
        <f t="shared" si="56"/>
        <v>null</v>
      </c>
      <c r="U107" s="8" t="s">
        <v>36</v>
      </c>
      <c r="V107" s="8" t="s">
        <v>36</v>
      </c>
      <c r="W107" s="8" t="s">
        <v>36</v>
      </c>
      <c r="X107" s="8" t="str">
        <f t="shared" si="57"/>
        <v>null</v>
      </c>
      <c r="Y107" s="8" t="str">
        <f t="shared" si="58"/>
        <v>null</v>
      </c>
      <c r="Z107" s="8" t="s">
        <v>36</v>
      </c>
      <c r="AA107" s="8" t="s">
        <v>36</v>
      </c>
      <c r="AB107" s="8">
        <v>54</v>
      </c>
      <c r="AC107" s="8">
        <f t="shared" si="59"/>
        <v>0.35632183908045978</v>
      </c>
      <c r="AD107" s="8">
        <f t="shared" si="60"/>
        <v>-0.58929999630297158</v>
      </c>
      <c r="AE107" s="8" t="s">
        <v>38</v>
      </c>
      <c r="AF107" s="8" t="s">
        <v>38</v>
      </c>
      <c r="AG107" s="8" t="s">
        <v>36</v>
      </c>
      <c r="AH107" s="8" t="str">
        <f t="shared" si="61"/>
        <v>null</v>
      </c>
      <c r="AI107" s="8" t="str">
        <f t="shared" si="62"/>
        <v>null</v>
      </c>
      <c r="AJ107" s="8" t="s">
        <v>36</v>
      </c>
      <c r="AK107" s="8" t="s">
        <v>36</v>
      </c>
      <c r="AL107" s="8">
        <f>MIN(N107,S107,X107,AH107,AC107)</f>
        <v>0.31034482758620691</v>
      </c>
      <c r="AM107" s="8">
        <f>AVERAGE(N107,S107,X107,AH107,AC107)</f>
        <v>0.33333333333333337</v>
      </c>
      <c r="AN107" s="8">
        <f>MAX(N107,S107,X107,AH107,AC107)</f>
        <v>0.35632183908045978</v>
      </c>
      <c r="AO107" s="8">
        <f>AN107-AL107</f>
        <v>4.5977011494252873E-2</v>
      </c>
      <c r="AP107" s="8" t="s">
        <v>39</v>
      </c>
      <c r="AQ107" s="8">
        <v>63.22</v>
      </c>
      <c r="AR107" s="8">
        <v>15.6456814149712</v>
      </c>
      <c r="AS107" s="8">
        <v>23</v>
      </c>
      <c r="AT107" s="8">
        <v>110</v>
      </c>
      <c r="AU107" s="8">
        <v>52.75</v>
      </c>
      <c r="AV107" s="8">
        <v>72</v>
      </c>
      <c r="AW107" s="8">
        <v>60.5</v>
      </c>
      <c r="AX107" s="11">
        <f t="shared" si="63"/>
        <v>4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11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11">
        <v>0</v>
      </c>
      <c r="BO107" s="8">
        <v>0</v>
      </c>
      <c r="BP107" s="11">
        <v>0</v>
      </c>
      <c r="BQ107" s="8">
        <v>0</v>
      </c>
      <c r="BR107" s="8">
        <v>0</v>
      </c>
      <c r="BS107" s="11">
        <v>0</v>
      </c>
      <c r="BT107" s="8">
        <v>0</v>
      </c>
      <c r="BU107" s="8">
        <v>0</v>
      </c>
      <c r="BV107" s="11">
        <v>0</v>
      </c>
      <c r="BW107" s="8">
        <v>0</v>
      </c>
      <c r="BX107" s="8">
        <v>0</v>
      </c>
      <c r="BY107" s="11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11">
        <v>0</v>
      </c>
      <c r="CH107" s="11">
        <v>0</v>
      </c>
      <c r="CI107" s="8">
        <v>0</v>
      </c>
      <c r="CJ107" s="8">
        <v>0</v>
      </c>
      <c r="CK107" s="8">
        <v>0</v>
      </c>
      <c r="CL107" s="8">
        <v>0</v>
      </c>
      <c r="CM107" s="11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11">
        <v>0</v>
      </c>
      <c r="CV107" s="8">
        <v>0</v>
      </c>
      <c r="CW107" s="8">
        <v>0</v>
      </c>
      <c r="CX107" s="11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11">
        <v>0</v>
      </c>
      <c r="DM107" s="8">
        <v>0</v>
      </c>
      <c r="DN107" s="8">
        <v>0</v>
      </c>
      <c r="DO107" s="11">
        <v>0</v>
      </c>
      <c r="DP107" s="8">
        <v>1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11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1</v>
      </c>
      <c r="EG107" s="8">
        <v>0</v>
      </c>
      <c r="EH107" s="8">
        <v>0</v>
      </c>
      <c r="EI107" s="8">
        <v>0</v>
      </c>
      <c r="EJ107" s="11">
        <v>0</v>
      </c>
      <c r="EK107" s="8">
        <v>0</v>
      </c>
      <c r="EL107" s="11">
        <v>0</v>
      </c>
      <c r="EM107" s="11">
        <v>0</v>
      </c>
      <c r="EN107" s="8">
        <v>0</v>
      </c>
      <c r="EO107" s="8">
        <v>0</v>
      </c>
      <c r="EP107" s="8">
        <v>1</v>
      </c>
      <c r="EQ107" s="8">
        <v>0</v>
      </c>
      <c r="ER107" s="11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11">
        <v>0</v>
      </c>
      <c r="FC107" s="8">
        <v>0</v>
      </c>
      <c r="FD107" s="8">
        <v>0</v>
      </c>
      <c r="FE107" s="8">
        <v>0</v>
      </c>
      <c r="FF107" s="8">
        <v>1</v>
      </c>
      <c r="FG107" s="8">
        <v>0</v>
      </c>
      <c r="FH107" s="8">
        <v>0</v>
      </c>
      <c r="FI107" s="8">
        <v>0</v>
      </c>
    </row>
    <row r="108" spans="1:166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s="8" customFormat="1" x14ac:dyDescent="0.25">
      <c r="A114" s="8">
        <v>113</v>
      </c>
      <c r="B114" s="9" t="s">
        <v>123</v>
      </c>
      <c r="C114" s="10">
        <v>3</v>
      </c>
      <c r="D114" s="8">
        <v>36</v>
      </c>
      <c r="E114" s="8">
        <v>22</v>
      </c>
      <c r="F114" s="8">
        <f t="shared" si="52"/>
        <v>14</v>
      </c>
      <c r="G114" s="8">
        <v>1.47</v>
      </c>
      <c r="H114" s="8">
        <v>7.1</v>
      </c>
      <c r="I114" s="8">
        <v>921</v>
      </c>
      <c r="J114" s="8" t="s">
        <v>3</v>
      </c>
      <c r="K114" s="8" t="s">
        <v>37</v>
      </c>
      <c r="L114" s="8" t="s">
        <v>37</v>
      </c>
      <c r="M114" s="8">
        <v>41</v>
      </c>
      <c r="N114" s="8">
        <f t="shared" si="53"/>
        <v>1.1290322580645162</v>
      </c>
      <c r="O114" s="8">
        <f t="shared" si="54"/>
        <v>3.1370454938079946</v>
      </c>
      <c r="P114" s="8" t="s">
        <v>38</v>
      </c>
      <c r="Q114" s="8" t="s">
        <v>38</v>
      </c>
      <c r="R114" s="8">
        <v>34</v>
      </c>
      <c r="S114" s="8">
        <f t="shared" si="55"/>
        <v>0.90322580645161288</v>
      </c>
      <c r="T114" s="8">
        <f t="shared" si="56"/>
        <v>1.9184937181785306</v>
      </c>
      <c r="U114" s="8" t="s">
        <v>38</v>
      </c>
      <c r="V114" s="8" t="s">
        <v>38</v>
      </c>
      <c r="W114" s="8">
        <v>34</v>
      </c>
      <c r="X114" s="8">
        <f t="shared" si="57"/>
        <v>0.90322580645161288</v>
      </c>
      <c r="Y114" s="8">
        <f t="shared" si="58"/>
        <v>1.9184937181785306</v>
      </c>
      <c r="Z114" s="8" t="s">
        <v>38</v>
      </c>
      <c r="AA114" s="8" t="s">
        <v>38</v>
      </c>
      <c r="AB114" s="8">
        <v>37</v>
      </c>
      <c r="AC114" s="8">
        <f t="shared" si="59"/>
        <v>1</v>
      </c>
      <c r="AD114" s="8">
        <f t="shared" si="60"/>
        <v>2.4407301934483008</v>
      </c>
      <c r="AE114" s="8" t="s">
        <v>38</v>
      </c>
      <c r="AF114" s="8" t="s">
        <v>38</v>
      </c>
      <c r="AG114" s="8" t="s">
        <v>36</v>
      </c>
      <c r="AH114" s="8" t="str">
        <f t="shared" si="61"/>
        <v>null</v>
      </c>
      <c r="AI114" s="8" t="str">
        <f t="shared" si="62"/>
        <v>null</v>
      </c>
      <c r="AJ114" s="8" t="s">
        <v>36</v>
      </c>
      <c r="AK114" s="8" t="s">
        <v>36</v>
      </c>
      <c r="AL114" s="8">
        <f t="shared" si="64"/>
        <v>0.90322580645161288</v>
      </c>
      <c r="AM114" s="8">
        <f t="shared" si="65"/>
        <v>0.9838709677419355</v>
      </c>
      <c r="AN114" s="8">
        <f t="shared" si="66"/>
        <v>1.1290322580645162</v>
      </c>
      <c r="AO114" s="8">
        <f t="shared" si="67"/>
        <v>0.22580645161290336</v>
      </c>
      <c r="AP114" s="8" t="s">
        <v>38</v>
      </c>
      <c r="AQ114" s="8">
        <v>22.979166666666668</v>
      </c>
      <c r="AR114" s="8">
        <v>5.7445240653677025</v>
      </c>
      <c r="AS114" s="8">
        <v>6</v>
      </c>
      <c r="AT114" s="8">
        <v>37</v>
      </c>
      <c r="AU114" s="8">
        <v>19.25</v>
      </c>
      <c r="AV114" s="8">
        <v>26</v>
      </c>
      <c r="AW114" s="8">
        <v>24</v>
      </c>
      <c r="AX114" s="11">
        <f t="shared" si="63"/>
        <v>2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11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11">
        <v>0</v>
      </c>
      <c r="BO114" s="8">
        <v>1</v>
      </c>
      <c r="BP114" s="8">
        <v>0</v>
      </c>
      <c r="BQ114" s="8">
        <v>0</v>
      </c>
      <c r="BR114" s="8">
        <v>0</v>
      </c>
      <c r="BS114" s="11">
        <v>0</v>
      </c>
      <c r="BT114" s="8">
        <v>0</v>
      </c>
      <c r="BU114" s="8">
        <v>0</v>
      </c>
      <c r="BV114" s="11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11">
        <v>0</v>
      </c>
      <c r="CI114" s="8">
        <v>0</v>
      </c>
      <c r="CJ114" s="8">
        <v>0</v>
      </c>
      <c r="CK114" s="8">
        <v>0</v>
      </c>
      <c r="CL114" s="8">
        <v>0</v>
      </c>
      <c r="CM114" s="11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11">
        <v>0</v>
      </c>
      <c r="CV114" s="8">
        <v>0</v>
      </c>
      <c r="CW114" s="8">
        <v>0</v>
      </c>
      <c r="CX114" s="11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11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11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1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11">
        <v>0</v>
      </c>
      <c r="EM114" s="11">
        <v>0</v>
      </c>
      <c r="EN114" s="8">
        <v>0</v>
      </c>
      <c r="EO114" s="8">
        <v>0</v>
      </c>
      <c r="EP114" s="8">
        <v>0</v>
      </c>
      <c r="EQ114" s="8">
        <v>0</v>
      </c>
      <c r="ER114" s="11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11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</row>
    <row r="115" spans="1:165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s="8" customFormat="1" x14ac:dyDescent="0.25">
      <c r="A116" s="8">
        <v>115</v>
      </c>
      <c r="B116" s="9" t="s">
        <v>125</v>
      </c>
      <c r="C116" s="10">
        <v>3</v>
      </c>
      <c r="D116" s="8">
        <v>90</v>
      </c>
      <c r="E116" s="8">
        <v>52</v>
      </c>
      <c r="F116" s="8">
        <f t="shared" si="52"/>
        <v>38</v>
      </c>
      <c r="G116" s="8">
        <v>2.33</v>
      </c>
      <c r="H116" s="8">
        <v>7</v>
      </c>
      <c r="I116" s="8">
        <v>6388</v>
      </c>
      <c r="J116" s="8" t="s">
        <v>3</v>
      </c>
      <c r="K116" s="8" t="s">
        <v>40</v>
      </c>
      <c r="L116" s="8" t="s">
        <v>41</v>
      </c>
      <c r="M116" s="8">
        <v>26</v>
      </c>
      <c r="N116" s="8">
        <f t="shared" si="53"/>
        <v>0.14130434782608695</v>
      </c>
      <c r="O116" s="8">
        <f t="shared" si="54"/>
        <v>-1.2538929903864198</v>
      </c>
      <c r="P116" s="8" t="s">
        <v>38</v>
      </c>
      <c r="Q116" s="8" t="s">
        <v>38</v>
      </c>
      <c r="R116" s="8">
        <v>57</v>
      </c>
      <c r="S116" s="8">
        <f t="shared" si="55"/>
        <v>0.47826086956521741</v>
      </c>
      <c r="T116" s="8">
        <f t="shared" si="56"/>
        <v>0.16820515724695864</v>
      </c>
      <c r="U116" s="8" t="s">
        <v>38</v>
      </c>
      <c r="V116" s="8" t="s">
        <v>39</v>
      </c>
      <c r="W116" s="8">
        <v>32</v>
      </c>
      <c r="X116" s="8">
        <f t="shared" si="57"/>
        <v>0.20652173913043478</v>
      </c>
      <c r="Y116" s="8">
        <f t="shared" si="58"/>
        <v>-0.97864818761866912</v>
      </c>
      <c r="Z116" s="8" t="s">
        <v>38</v>
      </c>
      <c r="AA116" s="8" t="s">
        <v>38</v>
      </c>
      <c r="AB116" s="8" t="s">
        <v>36</v>
      </c>
      <c r="AC116" s="8" t="str">
        <f t="shared" si="59"/>
        <v>null</v>
      </c>
      <c r="AD116" s="8" t="str">
        <f t="shared" si="60"/>
        <v>null</v>
      </c>
      <c r="AE116" s="8" t="s">
        <v>36</v>
      </c>
      <c r="AF116" s="8" t="s">
        <v>36</v>
      </c>
      <c r="AG116" s="8" t="s">
        <v>36</v>
      </c>
      <c r="AH116" s="8" t="str">
        <f t="shared" si="61"/>
        <v>null</v>
      </c>
      <c r="AI116" s="8" t="str">
        <f t="shared" si="62"/>
        <v>null</v>
      </c>
      <c r="AJ116" s="8" t="s">
        <v>36</v>
      </c>
      <c r="AK116" s="8" t="s">
        <v>36</v>
      </c>
      <c r="AL116" s="8">
        <f t="shared" si="64"/>
        <v>0.14130434782608695</v>
      </c>
      <c r="AM116" s="8">
        <f t="shared" si="65"/>
        <v>0.27536231884057971</v>
      </c>
      <c r="AN116" s="8">
        <f t="shared" si="66"/>
        <v>0.47826086956521741</v>
      </c>
      <c r="AO116" s="8">
        <f t="shared" si="67"/>
        <v>0.33695652173913049</v>
      </c>
      <c r="AP116" s="8" t="s">
        <v>38</v>
      </c>
      <c r="AQ116" s="8">
        <v>53.333333333333336</v>
      </c>
      <c r="AR116" s="8">
        <v>21.798776724088597</v>
      </c>
      <c r="AS116" s="8">
        <v>13</v>
      </c>
      <c r="AT116" s="8">
        <v>105</v>
      </c>
      <c r="AU116" s="8">
        <v>38</v>
      </c>
      <c r="AV116" s="8">
        <v>69</v>
      </c>
      <c r="AW116" s="8">
        <v>55</v>
      </c>
      <c r="AX116" s="11">
        <f t="shared" si="63"/>
        <v>2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11">
        <v>0</v>
      </c>
      <c r="BH116" s="8">
        <v>1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11">
        <v>0</v>
      </c>
      <c r="BO116" s="8">
        <v>0</v>
      </c>
      <c r="BP116" s="8">
        <v>0</v>
      </c>
      <c r="BQ116" s="8">
        <v>0</v>
      </c>
      <c r="BR116" s="8">
        <v>0</v>
      </c>
      <c r="BS116" s="11">
        <v>0</v>
      </c>
      <c r="BT116" s="8">
        <v>0</v>
      </c>
      <c r="BU116" s="8">
        <v>0</v>
      </c>
      <c r="BV116" s="11">
        <v>0</v>
      </c>
      <c r="BW116" s="8">
        <v>0</v>
      </c>
      <c r="BX116" s="8">
        <v>0</v>
      </c>
      <c r="BY116" s="8">
        <v>0</v>
      </c>
      <c r="BZ116" s="8">
        <v>1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11">
        <v>0</v>
      </c>
      <c r="CI116" s="8">
        <v>0</v>
      </c>
      <c r="CJ116" s="8">
        <v>0</v>
      </c>
      <c r="CK116" s="8">
        <v>0</v>
      </c>
      <c r="CL116" s="8">
        <v>0</v>
      </c>
      <c r="CM116" s="11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11">
        <v>0</v>
      </c>
      <c r="CV116" s="8">
        <v>0</v>
      </c>
      <c r="CW116" s="8">
        <v>0</v>
      </c>
      <c r="CX116" s="11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11">
        <v>0</v>
      </c>
      <c r="DP116" s="8">
        <v>0</v>
      </c>
      <c r="DQ116" s="8">
        <v>0</v>
      </c>
      <c r="DR116" s="8">
        <v>0</v>
      </c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11">
        <v>0</v>
      </c>
      <c r="DZ116" s="8">
        <v>0</v>
      </c>
      <c r="EA116" s="8">
        <v>0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8">
        <v>0</v>
      </c>
      <c r="EH116" s="8">
        <v>0</v>
      </c>
      <c r="EI116" s="8">
        <v>0</v>
      </c>
      <c r="EJ116" s="8">
        <v>0</v>
      </c>
      <c r="EK116" s="8">
        <v>0</v>
      </c>
      <c r="EL116" s="11">
        <v>0</v>
      </c>
      <c r="EM116" s="11">
        <v>0</v>
      </c>
      <c r="EN116" s="8">
        <v>0</v>
      </c>
      <c r="EO116" s="8">
        <v>0</v>
      </c>
      <c r="EP116" s="8">
        <v>0</v>
      </c>
      <c r="EQ116" s="8">
        <v>0</v>
      </c>
      <c r="ER116" s="11">
        <v>0</v>
      </c>
      <c r="ES116" s="8">
        <v>0</v>
      </c>
      <c r="ET116" s="8">
        <v>0</v>
      </c>
      <c r="EU116" s="8">
        <v>0</v>
      </c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</row>
    <row r="117" spans="1:165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s="8" customFormat="1" x14ac:dyDescent="0.25">
      <c r="A119" s="8">
        <v>118</v>
      </c>
      <c r="B119" s="9" t="s">
        <v>128</v>
      </c>
      <c r="C119" s="10">
        <v>3</v>
      </c>
      <c r="D119" s="8">
        <v>20</v>
      </c>
      <c r="E119" s="8">
        <v>30</v>
      </c>
      <c r="F119" s="8">
        <f t="shared" si="52"/>
        <v>-10</v>
      </c>
      <c r="G119" s="8">
        <v>2.4</v>
      </c>
      <c r="H119" s="8">
        <v>7.4</v>
      </c>
      <c r="I119" s="8">
        <v>5596</v>
      </c>
      <c r="J119" s="8" t="s">
        <v>0</v>
      </c>
      <c r="K119" s="8" t="s">
        <v>36</v>
      </c>
      <c r="L119" s="8" t="s">
        <v>40</v>
      </c>
      <c r="M119" s="8">
        <v>22</v>
      </c>
      <c r="N119" s="8">
        <f t="shared" si="53"/>
        <v>-0.18604651162790697</v>
      </c>
      <c r="O119" s="8">
        <f t="shared" si="54"/>
        <v>-2.6938599129397152</v>
      </c>
      <c r="P119" s="8" t="s">
        <v>39</v>
      </c>
      <c r="Q119" s="8" t="s">
        <v>38</v>
      </c>
      <c r="R119" s="8" t="s">
        <v>36</v>
      </c>
      <c r="S119" s="8" t="str">
        <f t="shared" si="55"/>
        <v>null</v>
      </c>
      <c r="T119" s="8" t="str">
        <f t="shared" si="56"/>
        <v>null</v>
      </c>
      <c r="U119" s="8" t="s">
        <v>36</v>
      </c>
      <c r="V119" s="8" t="s">
        <v>36</v>
      </c>
      <c r="W119" s="8">
        <v>55</v>
      </c>
      <c r="X119" s="8">
        <f t="shared" si="57"/>
        <v>0.58139534883720934</v>
      </c>
      <c r="Y119" s="8">
        <f t="shared" si="58"/>
        <v>0.5672324248082895</v>
      </c>
      <c r="Z119" s="8" t="s">
        <v>38</v>
      </c>
      <c r="AA119" s="8" t="s">
        <v>38</v>
      </c>
      <c r="AB119" s="8" t="s">
        <v>36</v>
      </c>
      <c r="AC119" s="8" t="str">
        <f t="shared" si="59"/>
        <v>null</v>
      </c>
      <c r="AD119" s="8" t="str">
        <f t="shared" si="60"/>
        <v>null</v>
      </c>
      <c r="AE119" s="8" t="s">
        <v>36</v>
      </c>
      <c r="AF119" s="8" t="s">
        <v>36</v>
      </c>
      <c r="AG119" s="8" t="s">
        <v>36</v>
      </c>
      <c r="AH119" s="8" t="str">
        <f t="shared" si="61"/>
        <v>null</v>
      </c>
      <c r="AI119" s="8" t="str">
        <f t="shared" si="62"/>
        <v>null</v>
      </c>
      <c r="AJ119" s="8" t="s">
        <v>36</v>
      </c>
      <c r="AK119" s="8" t="s">
        <v>36</v>
      </c>
      <c r="AL119" s="8">
        <f t="shared" si="64"/>
        <v>-0.18604651162790697</v>
      </c>
      <c r="AM119" s="8">
        <f t="shared" si="65"/>
        <v>0.19767441860465118</v>
      </c>
      <c r="AN119" s="8">
        <f t="shared" si="66"/>
        <v>0.58139534883720934</v>
      </c>
      <c r="AO119" s="8">
        <f t="shared" si="67"/>
        <v>0.76744186046511631</v>
      </c>
      <c r="AP119" s="8" t="s">
        <v>39</v>
      </c>
      <c r="AQ119" s="8">
        <v>49.26</v>
      </c>
      <c r="AR119" s="8">
        <v>10.119308680105831</v>
      </c>
      <c r="AS119" s="8">
        <v>30</v>
      </c>
      <c r="AT119" s="8">
        <v>73</v>
      </c>
      <c r="AU119" s="8">
        <v>41</v>
      </c>
      <c r="AV119" s="8">
        <v>57</v>
      </c>
      <c r="AW119" s="8">
        <v>48</v>
      </c>
      <c r="AX119" s="11">
        <f t="shared" si="63"/>
        <v>4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11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11">
        <v>0</v>
      </c>
      <c r="BO119" s="8">
        <v>0</v>
      </c>
      <c r="BP119" s="8">
        <v>0</v>
      </c>
      <c r="BQ119" s="8">
        <v>0</v>
      </c>
      <c r="BR119" s="8">
        <v>0</v>
      </c>
      <c r="BS119" s="11">
        <v>0</v>
      </c>
      <c r="BT119" s="8">
        <v>0</v>
      </c>
      <c r="BU119" s="8">
        <v>0</v>
      </c>
      <c r="BV119" s="11">
        <v>0</v>
      </c>
      <c r="BW119" s="8">
        <v>0</v>
      </c>
      <c r="BX119" s="8">
        <v>0</v>
      </c>
      <c r="BY119" s="8">
        <v>0</v>
      </c>
      <c r="BZ119" s="8">
        <v>1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11">
        <v>0</v>
      </c>
      <c r="CI119" s="8">
        <v>0</v>
      </c>
      <c r="CJ119" s="8">
        <v>0</v>
      </c>
      <c r="CK119" s="8">
        <v>0</v>
      </c>
      <c r="CL119" s="8">
        <v>1</v>
      </c>
      <c r="CM119" s="11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11">
        <v>0</v>
      </c>
      <c r="CV119" s="8">
        <v>0</v>
      </c>
      <c r="CW119" s="8">
        <v>0</v>
      </c>
      <c r="CX119" s="11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1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11">
        <v>0</v>
      </c>
      <c r="DZ119" s="8">
        <v>0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8">
        <v>0</v>
      </c>
      <c r="EH119" s="8">
        <v>0</v>
      </c>
      <c r="EI119" s="8">
        <v>0</v>
      </c>
      <c r="EJ119" s="11">
        <v>0</v>
      </c>
      <c r="EK119" s="8">
        <v>0</v>
      </c>
      <c r="EL119" s="11">
        <v>0</v>
      </c>
      <c r="EM119" s="11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0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1</v>
      </c>
      <c r="FF119" s="8">
        <v>0</v>
      </c>
      <c r="FG119" s="8">
        <v>0</v>
      </c>
      <c r="FH119" s="8">
        <v>0</v>
      </c>
      <c r="FI119" s="8">
        <v>0</v>
      </c>
    </row>
    <row r="120" spans="1:165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s="8" customFormat="1" x14ac:dyDescent="0.25">
      <c r="A122" s="8">
        <v>121</v>
      </c>
      <c r="B122" s="9" t="s">
        <v>131</v>
      </c>
      <c r="C122" s="10">
        <v>3</v>
      </c>
      <c r="D122" s="8">
        <v>210</v>
      </c>
      <c r="E122" s="8">
        <v>180</v>
      </c>
      <c r="F122" s="8">
        <f t="shared" si="52"/>
        <v>30</v>
      </c>
      <c r="G122" s="8">
        <v>2.4900000000000002</v>
      </c>
      <c r="H122" s="8">
        <v>7.7</v>
      </c>
      <c r="I122" s="8">
        <v>250</v>
      </c>
      <c r="J122" s="8" t="s">
        <v>3</v>
      </c>
      <c r="K122" s="8" t="s">
        <v>36</v>
      </c>
      <c r="L122" s="8" t="s">
        <v>41</v>
      </c>
      <c r="M122" s="8">
        <v>5</v>
      </c>
      <c r="N122" s="8">
        <f t="shared" si="53"/>
        <v>0.25</v>
      </c>
      <c r="O122" s="8">
        <f t="shared" si="54"/>
        <v>-1.0260734032871917</v>
      </c>
      <c r="P122" s="8" t="s">
        <v>39</v>
      </c>
      <c r="Q122" s="8" t="s">
        <v>38</v>
      </c>
      <c r="R122" s="8">
        <v>8</v>
      </c>
      <c r="S122" s="8">
        <f t="shared" si="55"/>
        <v>0.5</v>
      </c>
      <c r="T122" s="8">
        <f t="shared" si="56"/>
        <v>2.0521468065743762E-2</v>
      </c>
      <c r="U122" s="8" t="s">
        <v>38</v>
      </c>
      <c r="V122" s="8" t="s">
        <v>38</v>
      </c>
      <c r="W122" s="8">
        <v>1</v>
      </c>
      <c r="X122" s="8">
        <f t="shared" si="57"/>
        <v>-8.3333333333333329E-2</v>
      </c>
      <c r="Y122" s="8">
        <f t="shared" si="58"/>
        <v>-2.4215332317577722</v>
      </c>
      <c r="Z122" s="8" t="s">
        <v>38</v>
      </c>
      <c r="AA122" s="8" t="s">
        <v>38</v>
      </c>
      <c r="AB122" s="8" t="s">
        <v>36</v>
      </c>
      <c r="AC122" s="8" t="str">
        <f t="shared" si="59"/>
        <v>null</v>
      </c>
      <c r="AD122" s="8" t="str">
        <f t="shared" si="60"/>
        <v>null</v>
      </c>
      <c r="AE122" s="8" t="s">
        <v>36</v>
      </c>
      <c r="AF122" s="8" t="s">
        <v>36</v>
      </c>
      <c r="AG122" s="8" t="s">
        <v>36</v>
      </c>
      <c r="AH122" s="8" t="str">
        <f t="shared" si="61"/>
        <v>null</v>
      </c>
      <c r="AI122" s="8" t="str">
        <f t="shared" si="62"/>
        <v>null</v>
      </c>
      <c r="AJ122" s="8" t="s">
        <v>36</v>
      </c>
      <c r="AK122" s="8" t="s">
        <v>36</v>
      </c>
      <c r="AL122" s="8">
        <f>MIN(N122,S122,X122,AH122,AC122)</f>
        <v>-8.3333333333333329E-2</v>
      </c>
      <c r="AM122" s="8">
        <f>AVERAGE(N122,S122,X122,AH122,AC122)</f>
        <v>0.22222222222222221</v>
      </c>
      <c r="AN122" s="8">
        <f>MAX(N122,S122,X122,AH122,AC122)</f>
        <v>0.5</v>
      </c>
      <c r="AO122" s="8">
        <f>AN122-AL122</f>
        <v>0.58333333333333337</v>
      </c>
      <c r="AP122" s="8" t="s">
        <v>38</v>
      </c>
      <c r="AQ122" s="8">
        <v>7.9411764705882355</v>
      </c>
      <c r="AR122" s="8">
        <v>2.8664386594230997</v>
      </c>
      <c r="AS122" s="8">
        <v>2</v>
      </c>
      <c r="AT122" s="8">
        <v>14</v>
      </c>
      <c r="AU122" s="8">
        <v>6</v>
      </c>
      <c r="AV122" s="8">
        <v>10</v>
      </c>
      <c r="AW122" s="8">
        <v>8</v>
      </c>
      <c r="AX122" s="11">
        <f t="shared" si="63"/>
        <v>5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11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11">
        <v>0</v>
      </c>
      <c r="BO122" s="8">
        <v>0</v>
      </c>
      <c r="BP122" s="11">
        <v>0</v>
      </c>
      <c r="BQ122" s="8">
        <v>0</v>
      </c>
      <c r="BR122" s="8">
        <v>0</v>
      </c>
      <c r="BS122" s="11">
        <v>0</v>
      </c>
      <c r="BT122" s="8">
        <v>0</v>
      </c>
      <c r="BU122" s="8">
        <v>0</v>
      </c>
      <c r="BV122" s="11">
        <v>0</v>
      </c>
      <c r="BW122" s="8">
        <v>0</v>
      </c>
      <c r="BX122" s="8">
        <v>0</v>
      </c>
      <c r="BY122" s="11">
        <v>0</v>
      </c>
      <c r="BZ122" s="8">
        <v>0</v>
      </c>
      <c r="CA122" s="8">
        <v>0</v>
      </c>
      <c r="CB122" s="8">
        <v>1</v>
      </c>
      <c r="CC122" s="8">
        <v>0</v>
      </c>
      <c r="CD122" s="8">
        <v>0</v>
      </c>
      <c r="CE122" s="8">
        <v>0</v>
      </c>
      <c r="CF122" s="8">
        <v>0</v>
      </c>
      <c r="CG122" s="11">
        <v>0</v>
      </c>
      <c r="CH122" s="11">
        <v>0</v>
      </c>
      <c r="CI122" s="8">
        <v>0</v>
      </c>
      <c r="CJ122" s="8">
        <v>0</v>
      </c>
      <c r="CK122" s="8">
        <v>0</v>
      </c>
      <c r="CL122" s="8">
        <v>0</v>
      </c>
      <c r="CM122" s="11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11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1</v>
      </c>
      <c r="DH122" s="8">
        <v>0</v>
      </c>
      <c r="DI122" s="8">
        <v>0</v>
      </c>
      <c r="DJ122" s="8">
        <v>0</v>
      </c>
      <c r="DK122" s="8">
        <v>0</v>
      </c>
      <c r="DL122" s="11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1</v>
      </c>
      <c r="DR122" s="8">
        <v>0</v>
      </c>
      <c r="DS122" s="8">
        <v>0</v>
      </c>
      <c r="DT122" s="8">
        <v>0</v>
      </c>
      <c r="DU122" s="11">
        <v>0</v>
      </c>
      <c r="DV122" s="8">
        <v>0</v>
      </c>
      <c r="DW122" s="8">
        <v>0</v>
      </c>
      <c r="DX122" s="8">
        <v>0</v>
      </c>
      <c r="DY122" s="11">
        <v>0</v>
      </c>
      <c r="DZ122" s="8">
        <v>0</v>
      </c>
      <c r="EA122" s="8">
        <v>0</v>
      </c>
      <c r="EB122" s="8">
        <v>0</v>
      </c>
      <c r="EC122" s="8">
        <v>0</v>
      </c>
      <c r="ED122" s="8">
        <v>0</v>
      </c>
      <c r="EE122" s="8">
        <v>0</v>
      </c>
      <c r="EF122" s="8">
        <v>0</v>
      </c>
      <c r="EG122" s="8">
        <v>0</v>
      </c>
      <c r="EH122" s="8">
        <v>0</v>
      </c>
      <c r="EI122" s="8">
        <v>0</v>
      </c>
      <c r="EJ122" s="11">
        <v>0</v>
      </c>
      <c r="EK122" s="8">
        <v>0</v>
      </c>
      <c r="EL122" s="11">
        <v>0</v>
      </c>
      <c r="EM122" s="11">
        <v>0</v>
      </c>
      <c r="EN122" s="11">
        <v>0</v>
      </c>
      <c r="EO122" s="8">
        <v>0</v>
      </c>
      <c r="EP122" s="11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1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11">
        <v>0</v>
      </c>
      <c r="FC122" s="8">
        <v>0</v>
      </c>
      <c r="FD122" s="8">
        <v>1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</row>
    <row r="123" spans="1:165" s="8" customFormat="1" x14ac:dyDescent="0.25">
      <c r="A123" s="8">
        <v>122</v>
      </c>
      <c r="B123" s="9" t="s">
        <v>132</v>
      </c>
      <c r="C123" s="10">
        <v>3</v>
      </c>
      <c r="D123" s="8">
        <v>40</v>
      </c>
      <c r="E123" s="8">
        <v>40</v>
      </c>
      <c r="F123" s="8">
        <f t="shared" si="52"/>
        <v>0</v>
      </c>
      <c r="G123" s="8">
        <v>2.25</v>
      </c>
      <c r="H123" s="8">
        <v>7.4</v>
      </c>
      <c r="I123" s="8">
        <v>210</v>
      </c>
      <c r="J123" s="8" t="s">
        <v>3</v>
      </c>
      <c r="K123" s="8" t="s">
        <v>36</v>
      </c>
      <c r="L123" s="8" t="s">
        <v>41</v>
      </c>
      <c r="M123" s="8">
        <v>47</v>
      </c>
      <c r="N123" s="8">
        <f t="shared" si="53"/>
        <v>0.27826086956521739</v>
      </c>
      <c r="O123" s="8">
        <f t="shared" si="54"/>
        <v>-0.76009681553958441</v>
      </c>
      <c r="P123" s="8" t="s">
        <v>38</v>
      </c>
      <c r="Q123" s="8" t="s">
        <v>39</v>
      </c>
      <c r="R123" s="8">
        <v>62</v>
      </c>
      <c r="S123" s="8">
        <f t="shared" si="55"/>
        <v>0.40869565217391307</v>
      </c>
      <c r="T123" s="8">
        <f t="shared" si="56"/>
        <v>-0.10454544700769927</v>
      </c>
      <c r="U123" s="8" t="s">
        <v>39</v>
      </c>
      <c r="V123" s="8" t="s">
        <v>38</v>
      </c>
      <c r="W123" s="8">
        <v>54</v>
      </c>
      <c r="X123" s="8">
        <f t="shared" si="57"/>
        <v>0.33913043478260868</v>
      </c>
      <c r="Y123" s="8">
        <f t="shared" si="58"/>
        <v>-0.45417284355803805</v>
      </c>
      <c r="Z123" s="8" t="s">
        <v>39</v>
      </c>
      <c r="AA123" s="8" t="s">
        <v>38</v>
      </c>
      <c r="AB123" s="8" t="s">
        <v>36</v>
      </c>
      <c r="AC123" s="8" t="str">
        <f t="shared" si="59"/>
        <v>null</v>
      </c>
      <c r="AD123" s="8" t="str">
        <f t="shared" si="60"/>
        <v>null</v>
      </c>
      <c r="AE123" s="8" t="s">
        <v>36</v>
      </c>
      <c r="AF123" s="8" t="s">
        <v>36</v>
      </c>
      <c r="AG123" s="8" t="s">
        <v>36</v>
      </c>
      <c r="AH123" s="8" t="str">
        <f t="shared" si="61"/>
        <v>null</v>
      </c>
      <c r="AI123" s="8" t="str">
        <f t="shared" si="62"/>
        <v>null</v>
      </c>
      <c r="AJ123" s="8" t="s">
        <v>36</v>
      </c>
      <c r="AK123" s="8" t="s">
        <v>36</v>
      </c>
      <c r="AL123" s="8">
        <f>MIN(N123,S123,X123,AH123,AC123)</f>
        <v>0.27826086956521739</v>
      </c>
      <c r="AM123" s="8">
        <f>AVERAGE(N123,S123,X123,AH123,AC123)</f>
        <v>0.34202898550724642</v>
      </c>
      <c r="AN123" s="8">
        <f>MAX(N123,S123,X123,AH123,AC123)</f>
        <v>0.40869565217391307</v>
      </c>
      <c r="AO123" s="8">
        <f>AN123-AL123</f>
        <v>0.13043478260869568</v>
      </c>
      <c r="AP123" s="8" t="s">
        <v>38</v>
      </c>
      <c r="AQ123" s="8">
        <v>64.392156862745097</v>
      </c>
      <c r="AR123" s="8">
        <v>22.881502076019874</v>
      </c>
      <c r="AS123" s="8">
        <v>15</v>
      </c>
      <c r="AT123" s="8">
        <v>130</v>
      </c>
      <c r="AU123" s="8">
        <v>51</v>
      </c>
      <c r="AV123" s="8">
        <v>79</v>
      </c>
      <c r="AW123" s="8">
        <v>67</v>
      </c>
      <c r="AX123" s="11">
        <f t="shared" si="63"/>
        <v>5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11">
        <v>0</v>
      </c>
      <c r="BH123" s="8">
        <v>1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11">
        <v>0</v>
      </c>
      <c r="BO123" s="8">
        <v>0</v>
      </c>
      <c r="BP123" s="11">
        <v>0</v>
      </c>
      <c r="BQ123" s="8">
        <v>1</v>
      </c>
      <c r="BR123" s="8">
        <v>0</v>
      </c>
      <c r="BS123" s="11">
        <v>0</v>
      </c>
      <c r="BT123" s="8">
        <v>0</v>
      </c>
      <c r="BU123" s="8">
        <v>0</v>
      </c>
      <c r="BV123" s="11">
        <v>0</v>
      </c>
      <c r="BW123" s="8">
        <v>0</v>
      </c>
      <c r="BX123" s="8">
        <v>0</v>
      </c>
      <c r="BY123" s="11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11">
        <v>0</v>
      </c>
      <c r="CH123" s="11">
        <v>0</v>
      </c>
      <c r="CI123" s="8">
        <v>0</v>
      </c>
      <c r="CJ123" s="8">
        <v>0</v>
      </c>
      <c r="CK123" s="8">
        <v>0</v>
      </c>
      <c r="CL123" s="8">
        <v>0</v>
      </c>
      <c r="CM123" s="11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11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11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11">
        <v>0</v>
      </c>
      <c r="DV123" s="8">
        <v>0</v>
      </c>
      <c r="DW123" s="8">
        <v>0</v>
      </c>
      <c r="DX123" s="8">
        <v>0</v>
      </c>
      <c r="DY123" s="11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1</v>
      </c>
      <c r="EG123" s="8">
        <v>0</v>
      </c>
      <c r="EH123" s="8">
        <v>0</v>
      </c>
      <c r="EI123" s="8">
        <v>0</v>
      </c>
      <c r="EJ123" s="11">
        <v>0</v>
      </c>
      <c r="EK123" s="8">
        <v>0</v>
      </c>
      <c r="EL123" s="11">
        <v>0</v>
      </c>
      <c r="EM123" s="11">
        <v>0</v>
      </c>
      <c r="EN123" s="11">
        <v>0</v>
      </c>
      <c r="EO123" s="8">
        <v>0</v>
      </c>
      <c r="EP123" s="11">
        <v>0</v>
      </c>
      <c r="EQ123" s="8">
        <v>0</v>
      </c>
      <c r="ER123" s="8">
        <v>1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11">
        <v>0</v>
      </c>
      <c r="FC123" s="8">
        <v>1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</row>
    <row r="124" spans="1:165" s="8" customFormat="1" x14ac:dyDescent="0.25">
      <c r="A124" s="8">
        <v>123</v>
      </c>
      <c r="B124" s="9" t="s">
        <v>133</v>
      </c>
      <c r="C124" s="10">
        <v>3</v>
      </c>
      <c r="D124" s="8">
        <v>24</v>
      </c>
      <c r="E124" s="8">
        <v>15</v>
      </c>
      <c r="F124" s="8">
        <f t="shared" si="52"/>
        <v>9</v>
      </c>
      <c r="G124" s="8">
        <v>1.43</v>
      </c>
      <c r="H124" s="8">
        <v>7.5</v>
      </c>
      <c r="I124" s="8">
        <v>3814</v>
      </c>
      <c r="J124" s="8" t="s">
        <v>0</v>
      </c>
      <c r="K124" s="8" t="s">
        <v>36</v>
      </c>
      <c r="L124" s="8" t="s">
        <v>40</v>
      </c>
      <c r="M124" s="8" t="s">
        <v>36</v>
      </c>
      <c r="N124" s="8" t="str">
        <f t="shared" si="53"/>
        <v>null</v>
      </c>
      <c r="O124" s="8" t="str">
        <f t="shared" si="54"/>
        <v>null</v>
      </c>
      <c r="P124" s="8" t="s">
        <v>38</v>
      </c>
      <c r="Q124" s="8" t="s">
        <v>38</v>
      </c>
      <c r="R124" s="8" t="s">
        <v>36</v>
      </c>
      <c r="S124" s="8" t="str">
        <f t="shared" si="55"/>
        <v>null</v>
      </c>
      <c r="T124" s="8" t="str">
        <f t="shared" si="56"/>
        <v>null</v>
      </c>
      <c r="U124" s="8" t="s">
        <v>36</v>
      </c>
      <c r="V124" s="8" t="s">
        <v>36</v>
      </c>
      <c r="W124" s="8" t="s">
        <v>36</v>
      </c>
      <c r="X124" s="8" t="str">
        <f t="shared" si="57"/>
        <v>null</v>
      </c>
      <c r="Y124" s="8" t="str">
        <f t="shared" si="58"/>
        <v>null</v>
      </c>
      <c r="Z124" s="8" t="s">
        <v>38</v>
      </c>
      <c r="AA124" s="8" t="s">
        <v>38</v>
      </c>
      <c r="AB124" s="8" t="s">
        <v>36</v>
      </c>
      <c r="AC124" s="8" t="str">
        <f t="shared" si="59"/>
        <v>null</v>
      </c>
      <c r="AD124" s="8" t="str">
        <f t="shared" si="60"/>
        <v>null</v>
      </c>
      <c r="AE124" s="8" t="s">
        <v>36</v>
      </c>
      <c r="AF124" s="8" t="s">
        <v>36</v>
      </c>
      <c r="AG124" s="8" t="s">
        <v>36</v>
      </c>
      <c r="AH124" s="8" t="str">
        <f t="shared" si="61"/>
        <v>null</v>
      </c>
      <c r="AI124" s="8" t="str">
        <f t="shared" si="62"/>
        <v>null</v>
      </c>
      <c r="AJ124" s="8" t="s">
        <v>36</v>
      </c>
      <c r="AK124" s="8" t="s">
        <v>36</v>
      </c>
      <c r="AL124" s="8" t="s">
        <v>36</v>
      </c>
      <c r="AM124" s="8" t="s">
        <v>36</v>
      </c>
      <c r="AN124" s="8" t="s">
        <v>36</v>
      </c>
      <c r="AO124" s="8" t="s">
        <v>36</v>
      </c>
      <c r="AP124" s="8" t="s">
        <v>39</v>
      </c>
      <c r="AQ124" s="8" t="s">
        <v>36</v>
      </c>
      <c r="AR124" s="8" t="s">
        <v>36</v>
      </c>
      <c r="AS124" s="8" t="s">
        <v>36</v>
      </c>
      <c r="AT124" s="8" t="s">
        <v>36</v>
      </c>
      <c r="AU124" s="8" t="s">
        <v>36</v>
      </c>
      <c r="AV124" s="8" t="s">
        <v>36</v>
      </c>
      <c r="AW124" s="8" t="s">
        <v>36</v>
      </c>
      <c r="AX124" s="11">
        <f t="shared" si="63"/>
        <v>2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11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11">
        <v>0</v>
      </c>
      <c r="BO124" s="8">
        <v>0</v>
      </c>
      <c r="BP124" s="11">
        <v>0</v>
      </c>
      <c r="BQ124" s="8">
        <v>0</v>
      </c>
      <c r="BR124" s="8">
        <v>0</v>
      </c>
      <c r="BS124" s="11">
        <v>0</v>
      </c>
      <c r="BT124" s="8">
        <v>0</v>
      </c>
      <c r="BU124" s="8">
        <v>0</v>
      </c>
      <c r="BV124" s="11">
        <v>0</v>
      </c>
      <c r="BW124" s="8">
        <v>0</v>
      </c>
      <c r="BX124" s="8">
        <v>0</v>
      </c>
      <c r="BY124" s="11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11">
        <v>0</v>
      </c>
      <c r="CH124" s="11">
        <v>0</v>
      </c>
      <c r="CI124" s="8">
        <v>0</v>
      </c>
      <c r="CJ124" s="8">
        <v>0</v>
      </c>
      <c r="CK124" s="8">
        <v>0</v>
      </c>
      <c r="CL124" s="8">
        <v>0</v>
      </c>
      <c r="CM124" s="11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11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8">
        <v>0</v>
      </c>
      <c r="DJ124" s="8">
        <v>0</v>
      </c>
      <c r="DK124" s="8">
        <v>0</v>
      </c>
      <c r="DL124" s="11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</v>
      </c>
      <c r="DR124" s="8">
        <v>0</v>
      </c>
      <c r="DS124" s="8">
        <v>0</v>
      </c>
      <c r="DT124" s="8">
        <v>0</v>
      </c>
      <c r="DU124" s="11">
        <v>0</v>
      </c>
      <c r="DV124" s="8">
        <v>0</v>
      </c>
      <c r="DW124" s="8">
        <v>0</v>
      </c>
      <c r="DX124" s="8">
        <v>0</v>
      </c>
      <c r="DY124" s="11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1</v>
      </c>
      <c r="EJ124" s="11">
        <v>0</v>
      </c>
      <c r="EK124" s="8">
        <v>0</v>
      </c>
      <c r="EL124" s="11">
        <v>0</v>
      </c>
      <c r="EM124" s="11">
        <v>0</v>
      </c>
      <c r="EN124" s="11">
        <v>0</v>
      </c>
      <c r="EO124" s="8">
        <v>0</v>
      </c>
      <c r="EP124" s="11">
        <v>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11">
        <v>0</v>
      </c>
      <c r="FC124" s="8">
        <v>0</v>
      </c>
      <c r="FD124" s="8">
        <v>1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</row>
    <row r="125" spans="1:165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8" t="s">
        <v>38</v>
      </c>
      <c r="V126" s="8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8" t="s">
        <v>38</v>
      </c>
      <c r="AF126" s="8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61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61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61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61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61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61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61" si="79">SUM(AY130:FI130)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s="8" customFormat="1" x14ac:dyDescent="0.25">
      <c r="A133" s="8">
        <v>133</v>
      </c>
      <c r="B133" s="9" t="s">
        <v>317</v>
      </c>
      <c r="C133" s="10" t="s">
        <v>201</v>
      </c>
      <c r="D133" s="8">
        <v>45</v>
      </c>
      <c r="E133" s="8">
        <v>37</v>
      </c>
      <c r="F133" s="8">
        <f t="shared" si="68"/>
        <v>8</v>
      </c>
      <c r="G133" s="8">
        <v>2</v>
      </c>
      <c r="H133" s="8">
        <v>7.5</v>
      </c>
      <c r="I133" s="8">
        <v>7441</v>
      </c>
      <c r="J133" s="8" t="s">
        <v>0</v>
      </c>
      <c r="K133" s="8" t="s">
        <v>40</v>
      </c>
      <c r="L133" s="8" t="s">
        <v>40</v>
      </c>
      <c r="M133" s="8">
        <v>44</v>
      </c>
      <c r="N133" s="8">
        <f t="shared" si="69"/>
        <v>0.48888888888888887</v>
      </c>
      <c r="O133" s="8">
        <f t="shared" si="70"/>
        <v>-0.69274378975529316</v>
      </c>
      <c r="P133" s="8" t="s">
        <v>38</v>
      </c>
      <c r="Q133" s="8" t="s">
        <v>38</v>
      </c>
      <c r="R133" s="8" t="s">
        <v>36</v>
      </c>
      <c r="S133" s="8" t="str">
        <f t="shared" si="71"/>
        <v>null</v>
      </c>
      <c r="T133" s="8" t="str">
        <f t="shared" si="72"/>
        <v>null</v>
      </c>
      <c r="U133" s="8" t="s">
        <v>36</v>
      </c>
      <c r="V133" s="8" t="s">
        <v>36</v>
      </c>
      <c r="W133" s="8">
        <v>53</v>
      </c>
      <c r="X133" s="8">
        <f t="shared" si="73"/>
        <v>0.68888888888888888</v>
      </c>
      <c r="Y133" s="8">
        <f t="shared" si="74"/>
        <v>0.26788883712591371</v>
      </c>
      <c r="Z133" s="8" t="s">
        <v>38</v>
      </c>
      <c r="AA133" s="8" t="s">
        <v>38</v>
      </c>
      <c r="AB133" s="8" t="s">
        <v>36</v>
      </c>
      <c r="AC133" s="8" t="str">
        <f t="shared" si="75"/>
        <v>null</v>
      </c>
      <c r="AD133" s="8" t="str">
        <f t="shared" si="76"/>
        <v>null</v>
      </c>
      <c r="AE133" s="8" t="s">
        <v>36</v>
      </c>
      <c r="AF133" s="8" t="s">
        <v>36</v>
      </c>
      <c r="AG133" s="8" t="s">
        <v>36</v>
      </c>
      <c r="AH133" s="8" t="str">
        <f t="shared" si="77"/>
        <v>null</v>
      </c>
      <c r="AI133" s="8" t="str">
        <f t="shared" si="78"/>
        <v>null</v>
      </c>
      <c r="AJ133" s="8" t="s">
        <v>36</v>
      </c>
      <c r="AK133" s="8" t="s">
        <v>36</v>
      </c>
      <c r="AL133" s="8">
        <f>MIN(N133,S133,X133,AH133,AC133)</f>
        <v>0.48888888888888887</v>
      </c>
      <c r="AM133" s="8">
        <f>AVERAGE(N133,S133,X133,AH133,AC133)</f>
        <v>0.58888888888888891</v>
      </c>
      <c r="AN133" s="8">
        <f>MAX(N133,S133,X133,AH133,AC133)</f>
        <v>0.68888888888888888</v>
      </c>
      <c r="AO133" s="8">
        <f>AN133-AL133</f>
        <v>0.2</v>
      </c>
      <c r="AP133" s="8" t="s">
        <v>39</v>
      </c>
      <c r="AQ133" s="8">
        <v>50.490196078431374</v>
      </c>
      <c r="AR133" s="8">
        <v>9.3688260716476286</v>
      </c>
      <c r="AS133" s="8">
        <v>22</v>
      </c>
      <c r="AT133" s="8">
        <v>67</v>
      </c>
      <c r="AU133" s="8">
        <v>44</v>
      </c>
      <c r="AV133" s="8">
        <v>56</v>
      </c>
      <c r="AW133" s="8">
        <v>52</v>
      </c>
      <c r="AX133" s="11">
        <f t="shared" si="79"/>
        <v>8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1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1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1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1</v>
      </c>
      <c r="EG133" s="8">
        <v>0</v>
      </c>
      <c r="EH133" s="8">
        <v>0</v>
      </c>
      <c r="EI133" s="8">
        <v>0</v>
      </c>
      <c r="EJ133" s="8">
        <v>1</v>
      </c>
      <c r="EK133" s="8">
        <v>0</v>
      </c>
      <c r="EL133" s="8">
        <v>0</v>
      </c>
      <c r="EM133" s="8">
        <v>1</v>
      </c>
      <c r="EN133" s="8">
        <v>0</v>
      </c>
      <c r="EO133" s="8">
        <v>0</v>
      </c>
      <c r="EP133" s="8">
        <v>0</v>
      </c>
      <c r="EQ133" s="8">
        <v>0</v>
      </c>
      <c r="ER133" s="8">
        <v>1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0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1</v>
      </c>
      <c r="FH133" s="8">
        <v>0</v>
      </c>
      <c r="FI133" s="8">
        <v>0</v>
      </c>
    </row>
    <row r="134" spans="1:165" s="8" customFormat="1" x14ac:dyDescent="0.25">
      <c r="A134" s="8">
        <v>134</v>
      </c>
      <c r="B134" s="9" t="s">
        <v>322</v>
      </c>
      <c r="C134" s="10" t="s">
        <v>201</v>
      </c>
      <c r="D134" s="8">
        <v>45</v>
      </c>
      <c r="E134" s="8">
        <v>45</v>
      </c>
      <c r="F134" s="8">
        <f t="shared" si="68"/>
        <v>0</v>
      </c>
      <c r="G134" s="8">
        <v>2.2000000000000002</v>
      </c>
      <c r="H134" s="8">
        <v>7.1</v>
      </c>
      <c r="I134" s="8">
        <v>2065</v>
      </c>
      <c r="J134" s="8" t="s">
        <v>0</v>
      </c>
      <c r="K134" s="8" t="s">
        <v>36</v>
      </c>
      <c r="L134" s="8" t="s">
        <v>36</v>
      </c>
      <c r="M134" s="8" t="s">
        <v>36</v>
      </c>
      <c r="N134" s="8" t="str">
        <f t="shared" si="69"/>
        <v>null</v>
      </c>
      <c r="O134" s="8" t="str">
        <f t="shared" si="70"/>
        <v>null</v>
      </c>
      <c r="P134" s="8" t="s">
        <v>36</v>
      </c>
      <c r="Q134" s="8" t="s">
        <v>36</v>
      </c>
      <c r="R134" s="8" t="s">
        <v>36</v>
      </c>
      <c r="S134" s="8" t="str">
        <f t="shared" si="71"/>
        <v>null</v>
      </c>
      <c r="T134" s="8" t="str">
        <f t="shared" si="72"/>
        <v>null</v>
      </c>
      <c r="U134" s="8" t="s">
        <v>38</v>
      </c>
      <c r="V134" s="8" t="s">
        <v>38</v>
      </c>
      <c r="W134" s="8" t="s">
        <v>36</v>
      </c>
      <c r="X134" s="8" t="str">
        <f t="shared" si="73"/>
        <v>null</v>
      </c>
      <c r="Y134" s="8" t="str">
        <f t="shared" si="74"/>
        <v>null</v>
      </c>
      <c r="Z134" s="8" t="s">
        <v>36</v>
      </c>
      <c r="AA134" s="8" t="s">
        <v>36</v>
      </c>
      <c r="AB134" s="8" t="s">
        <v>36</v>
      </c>
      <c r="AC134" s="8" t="str">
        <f t="shared" si="75"/>
        <v>null</v>
      </c>
      <c r="AD134" s="8" t="str">
        <f t="shared" si="76"/>
        <v>null</v>
      </c>
      <c r="AE134" s="8" t="s">
        <v>38</v>
      </c>
      <c r="AF134" s="8" t="s">
        <v>38</v>
      </c>
      <c r="AG134" s="8" t="s">
        <v>36</v>
      </c>
      <c r="AH134" s="8" t="str">
        <f t="shared" si="77"/>
        <v>null</v>
      </c>
      <c r="AI134" s="8" t="str">
        <f t="shared" si="78"/>
        <v>null</v>
      </c>
      <c r="AJ134" s="8" t="s">
        <v>36</v>
      </c>
      <c r="AK134" s="8" t="s">
        <v>36</v>
      </c>
      <c r="AL134" s="8" t="s">
        <v>36</v>
      </c>
      <c r="AM134" s="8" t="s">
        <v>36</v>
      </c>
      <c r="AN134" s="8" t="s">
        <v>36</v>
      </c>
      <c r="AO134" s="8" t="s">
        <v>36</v>
      </c>
      <c r="AP134" s="8" t="s">
        <v>39</v>
      </c>
      <c r="AQ134" s="8" t="s">
        <v>36</v>
      </c>
      <c r="AR134" s="8" t="s">
        <v>36</v>
      </c>
      <c r="AS134" s="8" t="s">
        <v>36</v>
      </c>
      <c r="AT134" s="8" t="s">
        <v>36</v>
      </c>
      <c r="AU134" s="8" t="s">
        <v>36</v>
      </c>
      <c r="AV134" s="8" t="s">
        <v>36</v>
      </c>
      <c r="AW134" s="8" t="s">
        <v>36</v>
      </c>
      <c r="AX134" s="11">
        <f t="shared" si="79"/>
        <v>4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1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1</v>
      </c>
      <c r="DR134" s="8">
        <v>0</v>
      </c>
      <c r="DS134" s="8">
        <v>0</v>
      </c>
      <c r="DT134" s="8">
        <v>0</v>
      </c>
      <c r="DU134" s="8">
        <v>0</v>
      </c>
      <c r="DV134" s="8">
        <v>0</v>
      </c>
      <c r="DW134" s="8">
        <v>0</v>
      </c>
      <c r="DX134" s="8">
        <v>0</v>
      </c>
      <c r="DY134" s="8">
        <v>0</v>
      </c>
      <c r="DZ134" s="8">
        <v>0</v>
      </c>
      <c r="EA134" s="8">
        <v>0</v>
      </c>
      <c r="EB134" s="8">
        <v>0</v>
      </c>
      <c r="EC134" s="8">
        <v>0</v>
      </c>
      <c r="ED134" s="8">
        <v>0</v>
      </c>
      <c r="EE134" s="8">
        <v>0</v>
      </c>
      <c r="EF134" s="8">
        <v>0</v>
      </c>
      <c r="EG134" s="8">
        <v>1</v>
      </c>
      <c r="EH134" s="8">
        <v>0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8">
        <v>0</v>
      </c>
      <c r="EO134" s="8">
        <v>0</v>
      </c>
      <c r="EP134" s="8">
        <v>0</v>
      </c>
      <c r="EQ134" s="8">
        <v>0</v>
      </c>
      <c r="ER134" s="8">
        <v>0</v>
      </c>
      <c r="ES134" s="8">
        <v>0</v>
      </c>
      <c r="ET134" s="8">
        <v>0</v>
      </c>
      <c r="EU134" s="8">
        <v>0</v>
      </c>
      <c r="EV134" s="8">
        <v>0</v>
      </c>
      <c r="EW134" s="8">
        <v>0</v>
      </c>
      <c r="EX134" s="8">
        <v>0</v>
      </c>
      <c r="EY134" s="8">
        <v>0</v>
      </c>
      <c r="EZ134" s="8">
        <v>0</v>
      </c>
      <c r="FA134" s="8">
        <v>0</v>
      </c>
      <c r="FB134" s="8">
        <v>0</v>
      </c>
      <c r="FC134" s="8">
        <v>0</v>
      </c>
      <c r="FD134" s="8">
        <v>1</v>
      </c>
      <c r="FE134" s="8">
        <v>0</v>
      </c>
      <c r="FF134" s="8">
        <v>0</v>
      </c>
      <c r="FG134" s="8">
        <v>0</v>
      </c>
      <c r="FH134" s="8">
        <v>0</v>
      </c>
      <c r="FI134" s="8">
        <v>0</v>
      </c>
    </row>
    <row r="135" spans="1:165" s="8" customFormat="1" x14ac:dyDescent="0.25">
      <c r="A135" s="8">
        <v>135</v>
      </c>
      <c r="B135" s="9" t="s">
        <v>318</v>
      </c>
      <c r="C135" s="10" t="s">
        <v>201</v>
      </c>
      <c r="D135" s="8">
        <v>130</v>
      </c>
      <c r="E135" s="8">
        <v>75</v>
      </c>
      <c r="F135" s="8">
        <f t="shared" si="68"/>
        <v>55</v>
      </c>
      <c r="G135" s="8">
        <v>3.71</v>
      </c>
      <c r="H135" s="8">
        <v>8.1</v>
      </c>
      <c r="I135" s="8">
        <v>27</v>
      </c>
      <c r="J135" s="8" t="s">
        <v>3</v>
      </c>
      <c r="K135" s="8" t="s">
        <v>41</v>
      </c>
      <c r="L135" s="8" t="s">
        <v>40</v>
      </c>
      <c r="M135" s="8">
        <v>16</v>
      </c>
      <c r="N135" s="8">
        <f t="shared" si="69"/>
        <v>0.40625</v>
      </c>
      <c r="O135" s="8">
        <f t="shared" si="70"/>
        <v>-0.9656865472582018</v>
      </c>
      <c r="P135" s="8" t="s">
        <v>38</v>
      </c>
      <c r="Q135" s="8" t="s">
        <v>39</v>
      </c>
      <c r="R135" s="8">
        <v>15</v>
      </c>
      <c r="S135" s="8">
        <f t="shared" si="71"/>
        <v>0.375</v>
      </c>
      <c r="T135" s="8">
        <f t="shared" si="72"/>
        <v>-1.0952918470218025</v>
      </c>
      <c r="U135" s="8" t="s">
        <v>38</v>
      </c>
      <c r="V135" s="8" t="s">
        <v>39</v>
      </c>
      <c r="W135" s="8">
        <v>31</v>
      </c>
      <c r="X135" s="8">
        <f t="shared" si="73"/>
        <v>0.875</v>
      </c>
      <c r="Y135" s="8">
        <f t="shared" si="74"/>
        <v>0.9783929491958101</v>
      </c>
      <c r="Z135" s="8" t="s">
        <v>38</v>
      </c>
      <c r="AA135" s="8" t="s">
        <v>38</v>
      </c>
      <c r="AB135" s="8" t="s">
        <v>36</v>
      </c>
      <c r="AC135" s="8" t="str">
        <f t="shared" si="75"/>
        <v>null</v>
      </c>
      <c r="AD135" s="8" t="str">
        <f t="shared" si="76"/>
        <v>null</v>
      </c>
      <c r="AE135" s="8" t="s">
        <v>36</v>
      </c>
      <c r="AF135" s="8" t="s">
        <v>36</v>
      </c>
      <c r="AG135" s="8" t="s">
        <v>36</v>
      </c>
      <c r="AH135" s="8" t="str">
        <f t="shared" si="77"/>
        <v>null</v>
      </c>
      <c r="AI135" s="8" t="str">
        <f t="shared" si="78"/>
        <v>null</v>
      </c>
      <c r="AJ135" s="8" t="s">
        <v>36</v>
      </c>
      <c r="AK135" s="8" t="s">
        <v>36</v>
      </c>
      <c r="AL135" s="8">
        <f>MIN(N135,S135,X135,AH135,AC135)</f>
        <v>0.375</v>
      </c>
      <c r="AM135" s="8">
        <f>AVERAGE(N135,S135,X135,AH135,AC135)</f>
        <v>0.55208333333333337</v>
      </c>
      <c r="AN135" s="8">
        <f>MAX(N135,S135,X135,AH135,AC135)</f>
        <v>0.875</v>
      </c>
      <c r="AO135" s="8">
        <f>AN135-AL135</f>
        <v>0.5</v>
      </c>
      <c r="AP135" s="8" t="s">
        <v>38</v>
      </c>
      <c r="AQ135" s="8">
        <v>23.450980392156861</v>
      </c>
      <c r="AR135" s="8">
        <v>7.7157338613775313</v>
      </c>
      <c r="AS135" s="8">
        <v>3</v>
      </c>
      <c r="AT135" s="8">
        <v>35</v>
      </c>
      <c r="AU135" s="8">
        <v>17</v>
      </c>
      <c r="AV135" s="8">
        <v>30</v>
      </c>
      <c r="AW135" s="8">
        <v>26</v>
      </c>
      <c r="AX135" s="11">
        <f t="shared" si="79"/>
        <v>10</v>
      </c>
      <c r="AY135" s="8">
        <v>0</v>
      </c>
      <c r="AZ135" s="8">
        <v>1</v>
      </c>
      <c r="BA135" s="8">
        <v>1</v>
      </c>
      <c r="BB135" s="8">
        <v>0</v>
      </c>
      <c r="BC135" s="8">
        <v>0</v>
      </c>
      <c r="BD135" s="8">
        <v>0</v>
      </c>
      <c r="BE135" s="8">
        <v>1</v>
      </c>
      <c r="BF135" s="8">
        <v>1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1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1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</v>
      </c>
      <c r="DR135" s="8">
        <v>0</v>
      </c>
      <c r="DS135" s="8">
        <v>1</v>
      </c>
      <c r="DT135" s="8">
        <v>0</v>
      </c>
      <c r="DU135" s="8">
        <v>0</v>
      </c>
      <c r="DV135" s="8">
        <v>1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1</v>
      </c>
      <c r="FE135" s="8">
        <v>0</v>
      </c>
      <c r="FF135" s="8">
        <v>1</v>
      </c>
      <c r="FG135" s="8">
        <v>0</v>
      </c>
      <c r="FH135" s="8">
        <v>0</v>
      </c>
      <c r="FI135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FI111"/>
  <sheetViews>
    <sheetView topLeftCell="A82" workbookViewId="0">
      <pane xSplit="1" topLeftCell="B1" activePane="topRight" state="frozen"/>
      <selection activeCell="A58" sqref="A58"/>
      <selection pane="topRight" activeCell="C116" sqref="C11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165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165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165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165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165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165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165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165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165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165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11" spans="1:165" s="1" customFormat="1" x14ac:dyDescent="0.25">
      <c r="A111" s="1">
        <v>136</v>
      </c>
      <c r="B111" s="2" t="s">
        <v>319</v>
      </c>
      <c r="C111" s="6" t="s">
        <v>201</v>
      </c>
      <c r="D111" s="7"/>
      <c r="E111" s="1">
        <v>45</v>
      </c>
      <c r="F111" s="1">
        <f>D111-E111</f>
        <v>-45</v>
      </c>
      <c r="G111" s="1">
        <v>2.99</v>
      </c>
      <c r="H111" s="1">
        <v>7.8</v>
      </c>
      <c r="I111" s="1">
        <v>68</v>
      </c>
      <c r="J111" s="1" t="s">
        <v>3</v>
      </c>
      <c r="K111" s="7"/>
      <c r="L111" s="7"/>
      <c r="M111" s="7"/>
      <c r="N111" s="1">
        <f>IF(M111="null", "null", (M111-$AS111)/($AT111-$AS111))</f>
        <v>-0.31372549019607843</v>
      </c>
      <c r="O111" s="1">
        <f>IF(M111="null","null",(M111-$AQ111)/$AR111)</f>
        <v>-3.5957284594891679</v>
      </c>
      <c r="P111" s="7"/>
      <c r="Q111" s="7"/>
      <c r="R111" s="7"/>
      <c r="S111" s="1">
        <f>IF(R111="null", "null", (R111-$AS111)/($AT111-$AS111))</f>
        <v>-0.31372549019607843</v>
      </c>
      <c r="T111" s="1">
        <f>IF(R111="null","null",(R111-$AQ111)/$AR111)</f>
        <v>-3.5957284594891679</v>
      </c>
      <c r="U111" s="7"/>
      <c r="V111" s="7"/>
      <c r="W111" s="7"/>
      <c r="X111" s="1">
        <f>IF(W111="null", "null", (W111-$AS111)/($AT111-$AS111))</f>
        <v>-0.31372549019607843</v>
      </c>
      <c r="Y111" s="1">
        <f>IF(W111="null","null",(W111-$AQ111)/$AR111)</f>
        <v>-3.5957284594891679</v>
      </c>
      <c r="Z111" s="7"/>
      <c r="AA111" s="7"/>
      <c r="AB111" s="1" t="s">
        <v>36</v>
      </c>
      <c r="AC111" s="1" t="str">
        <f>IF(AB111="null", "null", (AB111-$AS111)/($AT111-$AS111))</f>
        <v>null</v>
      </c>
      <c r="AD111" s="1" t="str">
        <f>IF(AB111="null","null",(AB111-$AQ111)/$AR111)</f>
        <v>null</v>
      </c>
      <c r="AE111" s="1" t="s">
        <v>36</v>
      </c>
      <c r="AF111" s="1" t="s">
        <v>36</v>
      </c>
      <c r="AG111" s="1" t="s">
        <v>36</v>
      </c>
      <c r="AH111" s="1" t="str">
        <f>IF(AG111="null", "null", (AG111-$AS111)/($AT111-$AS111))</f>
        <v>null</v>
      </c>
      <c r="AI111" s="1" t="str">
        <f>IF(AG111="null","null",(AG111-$AQ111)/$AR111)</f>
        <v>null</v>
      </c>
      <c r="AJ111" s="1" t="s">
        <v>36</v>
      </c>
      <c r="AK111" s="1" t="s">
        <v>36</v>
      </c>
      <c r="AL111" s="1">
        <f>MIN(N111,S111,X111,AH111,AC111)</f>
        <v>-0.31372549019607843</v>
      </c>
      <c r="AM111" s="1">
        <f>AVERAGE(N111,S111,X111,AH111,AC111)</f>
        <v>-0.31372549019607843</v>
      </c>
      <c r="AN111" s="1">
        <f>MAX(N111,S111,X111,AH111,AC111)</f>
        <v>-0.31372549019607843</v>
      </c>
      <c r="AO111" s="1">
        <f>AN111-AL111</f>
        <v>0</v>
      </c>
      <c r="AP111" s="1" t="s">
        <v>38</v>
      </c>
      <c r="AQ111" s="1">
        <v>35.56</v>
      </c>
      <c r="AR111" s="1">
        <v>9.8895120698440842</v>
      </c>
      <c r="AS111" s="1">
        <v>16</v>
      </c>
      <c r="AT111" s="1">
        <v>67</v>
      </c>
      <c r="AU111" s="1">
        <v>27</v>
      </c>
      <c r="AV111" s="1">
        <v>42</v>
      </c>
      <c r="AW111" s="1">
        <v>35.5</v>
      </c>
      <c r="AX111" s="3">
        <f>SUM(AY111:FI111)</f>
        <v>7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1</v>
      </c>
      <c r="CJ111" s="1">
        <v>0</v>
      </c>
      <c r="CK111" s="1">
        <v>0</v>
      </c>
      <c r="CL111" s="1">
        <v>1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1</v>
      </c>
      <c r="EG111" s="1">
        <v>1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1</v>
      </c>
      <c r="FA111" s="1">
        <v>0</v>
      </c>
      <c r="FB111" s="1">
        <v>0</v>
      </c>
      <c r="FC111" s="1">
        <v>0</v>
      </c>
      <c r="FD111" s="1">
        <v>1</v>
      </c>
      <c r="FE111" s="1">
        <v>1</v>
      </c>
      <c r="FF111" s="1">
        <v>0</v>
      </c>
      <c r="FG111" s="1">
        <v>0</v>
      </c>
      <c r="FH111" s="1">
        <v>0</v>
      </c>
      <c r="FI1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2021-12-06T11:58:51Z</dcterms:modified>
</cp:coreProperties>
</file>