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My Documents\Projects\DataMining\DMS_Managers\Analysis_Manager\"/>
    </mc:Choice>
  </mc:AlternateContent>
  <bookViews>
    <workbookView xWindow="0" yWindow="0" windowWidth="20112" windowHeight="8412"/>
  </bookViews>
  <sheets>
    <sheet name="LinesOfCode" sheetId="1" r:id="rId1"/>
    <sheet name="SummaryTable" sheetId="4" r:id="rId2"/>
  </sheet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F21" i="1" s="1"/>
  <c r="H21" i="1" s="1"/>
  <c r="I21" i="1" s="1"/>
  <c r="G22" i="1"/>
  <c r="G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4" i="1"/>
  <c r="G25" i="1"/>
  <c r="G26" i="1"/>
  <c r="G27" i="1"/>
  <c r="F28" i="1"/>
  <c r="H28" i="1" s="1"/>
  <c r="G28" i="1"/>
  <c r="G29" i="1"/>
  <c r="G30" i="1"/>
  <c r="G31" i="1"/>
  <c r="G32" i="1"/>
  <c r="F32" i="1" s="1"/>
  <c r="H32" i="1" s="1"/>
  <c r="G33" i="1"/>
  <c r="G34" i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G35" i="1"/>
  <c r="G36" i="1"/>
  <c r="G37" i="1"/>
  <c r="G38" i="1"/>
  <c r="F39" i="1"/>
  <c r="H39" i="1" s="1"/>
  <c r="I39" i="1" s="1"/>
  <c r="G39" i="1"/>
  <c r="G40" i="1"/>
  <c r="G41" i="1"/>
  <c r="G42" i="1"/>
  <c r="G43" i="1"/>
  <c r="F43" i="1" s="1"/>
  <c r="H43" i="1" s="1"/>
  <c r="G44" i="1"/>
  <c r="G45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G46" i="1"/>
  <c r="G47" i="1"/>
  <c r="G48" i="1"/>
  <c r="G49" i="1"/>
  <c r="F50" i="1"/>
  <c r="H50" i="1" s="1"/>
  <c r="J50" i="1" s="1"/>
  <c r="G50" i="1"/>
  <c r="G51" i="1"/>
  <c r="G52" i="1"/>
  <c r="G53" i="1"/>
  <c r="G54" i="1"/>
  <c r="G55" i="1"/>
  <c r="G56" i="1"/>
  <c r="F56" i="1" s="1"/>
  <c r="H56" i="1" s="1"/>
  <c r="G57" i="1"/>
  <c r="G58" i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G59" i="1"/>
  <c r="G60" i="1"/>
  <c r="G61" i="1"/>
  <c r="G62" i="1"/>
  <c r="F63" i="1"/>
  <c r="H63" i="1" s="1"/>
  <c r="G63" i="1"/>
  <c r="G64" i="1"/>
  <c r="G65" i="1"/>
  <c r="G66" i="1"/>
  <c r="G67" i="1"/>
  <c r="F67" i="1" s="1"/>
  <c r="H67" i="1" s="1"/>
  <c r="G68" i="1"/>
  <c r="G69" i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G70" i="1"/>
  <c r="G71" i="1"/>
  <c r="G72" i="1"/>
  <c r="G73" i="1"/>
  <c r="F74" i="1"/>
  <c r="H74" i="1" s="1"/>
  <c r="M74" i="1" s="1"/>
  <c r="G74" i="1"/>
  <c r="G75" i="1"/>
  <c r="G76" i="1"/>
  <c r="G77" i="1"/>
  <c r="G78" i="1"/>
  <c r="F78" i="1" s="1"/>
  <c r="G79" i="1"/>
  <c r="G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G81" i="1"/>
  <c r="G82" i="1"/>
  <c r="G83" i="1"/>
  <c r="G84" i="1"/>
  <c r="F85" i="1"/>
  <c r="G85" i="1"/>
  <c r="G86" i="1"/>
  <c r="G87" i="1"/>
  <c r="G88" i="1"/>
  <c r="G89" i="1"/>
  <c r="F89" i="1" s="1"/>
  <c r="H89" i="1" s="1"/>
  <c r="G90" i="1"/>
  <c r="G91" i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G92" i="1"/>
  <c r="G93" i="1"/>
  <c r="G94" i="1"/>
  <c r="G95" i="1"/>
  <c r="F96" i="1"/>
  <c r="H96" i="1" s="1"/>
  <c r="G96" i="1"/>
  <c r="G97" i="1"/>
  <c r="G98" i="1"/>
  <c r="G99" i="1"/>
  <c r="G100" i="1"/>
  <c r="F100" i="1" s="1"/>
  <c r="G101" i="1"/>
  <c r="G102" i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G103" i="1"/>
  <c r="G104" i="1"/>
  <c r="G105" i="1"/>
  <c r="G106" i="1"/>
  <c r="F107" i="1"/>
  <c r="H107" i="1" s="1"/>
  <c r="G107" i="1"/>
  <c r="G108" i="1"/>
  <c r="G109" i="1"/>
  <c r="G110" i="1"/>
  <c r="G111" i="1"/>
  <c r="F111" i="1" s="1"/>
  <c r="G112" i="1"/>
  <c r="G113" i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G114" i="1"/>
  <c r="G115" i="1"/>
  <c r="G116" i="1"/>
  <c r="G117" i="1"/>
  <c r="F118" i="1"/>
  <c r="H118" i="1" s="1"/>
  <c r="G118" i="1"/>
  <c r="G119" i="1"/>
  <c r="G120" i="1"/>
  <c r="G121" i="1"/>
  <c r="G122" i="1"/>
  <c r="F122" i="1" s="1"/>
  <c r="H122" i="1" s="1"/>
  <c r="G123" i="1"/>
  <c r="G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G125" i="1"/>
  <c r="G126" i="1"/>
  <c r="G127" i="1"/>
  <c r="G128" i="1"/>
  <c r="F129" i="1"/>
  <c r="H129" i="1" s="1"/>
  <c r="L129" i="1" s="1"/>
  <c r="G129" i="1"/>
  <c r="G130" i="1"/>
  <c r="G131" i="1"/>
  <c r="G132" i="1"/>
  <c r="G133" i="1"/>
  <c r="F133" i="1" s="1"/>
  <c r="H133" i="1"/>
  <c r="G134" i="1"/>
  <c r="G135" i="1"/>
  <c r="E136" i="1"/>
  <c r="G136" i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G137" i="1"/>
  <c r="G138" i="1"/>
  <c r="G139" i="1"/>
  <c r="F140" i="1"/>
  <c r="H140" i="1" s="1"/>
  <c r="J140" i="1" s="1"/>
  <c r="G140" i="1"/>
  <c r="G141" i="1"/>
  <c r="G142" i="1"/>
  <c r="G143" i="1"/>
  <c r="G144" i="1"/>
  <c r="F144" i="1" s="1"/>
  <c r="H144" i="1" s="1"/>
  <c r="I144" i="1"/>
  <c r="G145" i="1"/>
  <c r="G146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G147" i="1"/>
  <c r="G148" i="1"/>
  <c r="G149" i="1"/>
  <c r="G150" i="1"/>
  <c r="F151" i="1"/>
  <c r="H151" i="1" s="1"/>
  <c r="G151" i="1"/>
  <c r="G152" i="1"/>
  <c r="G153" i="1"/>
  <c r="G154" i="1"/>
  <c r="G155" i="1"/>
  <c r="F155" i="1" s="1"/>
  <c r="G156" i="1"/>
  <c r="G157" i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G158" i="1"/>
  <c r="G159" i="1"/>
  <c r="G160" i="1"/>
  <c r="G161" i="1"/>
  <c r="F162" i="1"/>
  <c r="H162" i="1" s="1"/>
  <c r="J162" i="1" s="1"/>
  <c r="G162" i="1"/>
  <c r="G163" i="1"/>
  <c r="G164" i="1"/>
  <c r="G165" i="1"/>
  <c r="G166" i="1"/>
  <c r="G167" i="1"/>
  <c r="F167" i="1" s="1"/>
  <c r="G168" i="1"/>
  <c r="G169" i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G170" i="1"/>
  <c r="G171" i="1"/>
  <c r="G172" i="1"/>
  <c r="G173" i="1"/>
  <c r="F174" i="1"/>
  <c r="G174" i="1"/>
  <c r="H174" i="1"/>
  <c r="J174" i="1" s="1"/>
  <c r="G175" i="1"/>
  <c r="G176" i="1"/>
  <c r="G177" i="1"/>
  <c r="G178" i="1"/>
  <c r="F178" i="1" s="1"/>
  <c r="H178" i="1"/>
  <c r="G179" i="1"/>
  <c r="F179" i="1" s="1"/>
  <c r="G180" i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G181" i="1"/>
  <c r="G182" i="1"/>
  <c r="G183" i="1"/>
  <c r="G184" i="1"/>
  <c r="F185" i="1"/>
  <c r="H185" i="1" s="1"/>
  <c r="G185" i="1"/>
  <c r="G186" i="1"/>
  <c r="G187" i="1"/>
  <c r="G188" i="1"/>
  <c r="G189" i="1"/>
  <c r="F189" i="1" s="1"/>
  <c r="H189" i="1" s="1"/>
  <c r="G190" i="1"/>
  <c r="G191" i="1"/>
  <c r="E192" i="1"/>
  <c r="G192" i="1"/>
  <c r="E193" i="1"/>
  <c r="E194" i="1" s="1"/>
  <c r="E195" i="1" s="1"/>
  <c r="E196" i="1" s="1"/>
  <c r="E197" i="1" s="1"/>
  <c r="E198" i="1" s="1"/>
  <c r="E199" i="1" s="1"/>
  <c r="E200" i="1" s="1"/>
  <c r="E201" i="1" s="1"/>
  <c r="E202" i="1" s="1"/>
  <c r="G193" i="1"/>
  <c r="G194" i="1"/>
  <c r="G195" i="1"/>
  <c r="F196" i="1"/>
  <c r="H196" i="1" s="1"/>
  <c r="N196" i="1" s="1"/>
  <c r="G196" i="1"/>
  <c r="G197" i="1"/>
  <c r="G198" i="1"/>
  <c r="G199" i="1"/>
  <c r="G200" i="1"/>
  <c r="F200" i="1" s="1"/>
  <c r="G201" i="1"/>
  <c r="G202" i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G203" i="1"/>
  <c r="G204" i="1"/>
  <c r="G205" i="1"/>
  <c r="G206" i="1"/>
  <c r="F207" i="1"/>
  <c r="H207" i="1" s="1"/>
  <c r="G207" i="1"/>
  <c r="G208" i="1"/>
  <c r="G209" i="1"/>
  <c r="G210" i="1"/>
  <c r="F211" i="1"/>
  <c r="H211" i="1" s="1"/>
  <c r="G211" i="1"/>
  <c r="G212" i="1"/>
  <c r="G213" i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G214" i="1"/>
  <c r="G215" i="1"/>
  <c r="G216" i="1"/>
  <c r="G217" i="1"/>
  <c r="F218" i="1"/>
  <c r="H218" i="1" s="1"/>
  <c r="G218" i="1"/>
  <c r="G219" i="1"/>
  <c r="F219" i="1" s="1"/>
  <c r="H219" i="1" s="1"/>
  <c r="M219" i="1" s="1"/>
  <c r="G220" i="1"/>
  <c r="G221" i="1"/>
  <c r="G222" i="1"/>
  <c r="F222" i="1" s="1"/>
  <c r="H222" i="1" s="1"/>
  <c r="J222" i="1"/>
  <c r="G223" i="1"/>
  <c r="G224" i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G225" i="1"/>
  <c r="G226" i="1"/>
  <c r="G227" i="1"/>
  <c r="G228" i="1"/>
  <c r="F229" i="1"/>
  <c r="F230" i="1" s="1"/>
  <c r="H230" i="1" s="1"/>
  <c r="G229" i="1"/>
  <c r="G230" i="1"/>
  <c r="G231" i="1"/>
  <c r="G232" i="1"/>
  <c r="G233" i="1"/>
  <c r="G234" i="1"/>
  <c r="F234" i="1" s="1"/>
  <c r="H234" i="1" s="1"/>
  <c r="L234" i="1" s="1"/>
  <c r="G235" i="1"/>
  <c r="G236" i="1"/>
  <c r="E237" i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G237" i="1"/>
  <c r="G238" i="1"/>
  <c r="G239" i="1"/>
  <c r="G240" i="1"/>
  <c r="F241" i="1"/>
  <c r="H241" i="1" s="1"/>
  <c r="G241" i="1"/>
  <c r="G242" i="1"/>
  <c r="G243" i="1"/>
  <c r="G244" i="1"/>
  <c r="G245" i="1"/>
  <c r="F245" i="1" s="1"/>
  <c r="H245" i="1" s="1"/>
  <c r="N245" i="1" s="1"/>
  <c r="G246" i="1"/>
  <c r="G247" i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G248" i="1"/>
  <c r="G249" i="1"/>
  <c r="G250" i="1"/>
  <c r="G251" i="1"/>
  <c r="F252" i="1"/>
  <c r="H252" i="1" s="1"/>
  <c r="G252" i="1"/>
  <c r="G253" i="1"/>
  <c r="G254" i="1"/>
  <c r="G255" i="1"/>
  <c r="G256" i="1"/>
  <c r="F256" i="1" s="1"/>
  <c r="G257" i="1"/>
  <c r="G258" i="1"/>
  <c r="E259" i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G259" i="1"/>
  <c r="G260" i="1"/>
  <c r="G261" i="1"/>
  <c r="G262" i="1"/>
  <c r="F263" i="1"/>
  <c r="H263" i="1" s="1"/>
  <c r="G263" i="1"/>
  <c r="G264" i="1"/>
  <c r="G265" i="1"/>
  <c r="G266" i="1"/>
  <c r="G267" i="1"/>
  <c r="F267" i="1" s="1"/>
  <c r="G268" i="1"/>
  <c r="G269" i="1"/>
  <c r="E270" i="1"/>
  <c r="E271" i="1" s="1"/>
  <c r="G270" i="1"/>
  <c r="G271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G272" i="1"/>
  <c r="G273" i="1"/>
  <c r="G274" i="1"/>
  <c r="G275" i="1"/>
  <c r="F276" i="1"/>
  <c r="H276" i="1" s="1"/>
  <c r="G276" i="1"/>
  <c r="G277" i="1"/>
  <c r="G278" i="1"/>
  <c r="G279" i="1"/>
  <c r="G280" i="1"/>
  <c r="F280" i="1" s="1"/>
  <c r="H280" i="1" s="1"/>
  <c r="G281" i="1"/>
  <c r="G282" i="1"/>
  <c r="E283" i="1"/>
  <c r="E284" i="1" s="1"/>
  <c r="E285" i="1" s="1"/>
  <c r="G283" i="1"/>
  <c r="G284" i="1"/>
  <c r="G285" i="1"/>
  <c r="E286" i="1"/>
  <c r="E287" i="1" s="1"/>
  <c r="E288" i="1" s="1"/>
  <c r="E289" i="1" s="1"/>
  <c r="E290" i="1" s="1"/>
  <c r="E291" i="1" s="1"/>
  <c r="E292" i="1" s="1"/>
  <c r="E293" i="1" s="1"/>
  <c r="G286" i="1"/>
  <c r="F287" i="1"/>
  <c r="H287" i="1" s="1"/>
  <c r="L287" i="1" s="1"/>
  <c r="G287" i="1"/>
  <c r="G288" i="1"/>
  <c r="G289" i="1"/>
  <c r="G290" i="1"/>
  <c r="G291" i="1"/>
  <c r="F291" i="1" s="1"/>
  <c r="H291" i="1"/>
  <c r="N291" i="1" s="1"/>
  <c r="G292" i="1"/>
  <c r="G293" i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G294" i="1"/>
  <c r="G295" i="1"/>
  <c r="G296" i="1"/>
  <c r="G297" i="1"/>
  <c r="F298" i="1"/>
  <c r="H298" i="1" s="1"/>
  <c r="G298" i="1"/>
  <c r="G299" i="1"/>
  <c r="G300" i="1"/>
  <c r="G301" i="1"/>
  <c r="G302" i="1"/>
  <c r="F302" i="1" s="1"/>
  <c r="H302" i="1" s="1"/>
  <c r="L302" i="1" s="1"/>
  <c r="G303" i="1"/>
  <c r="G304" i="1"/>
  <c r="E305" i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G305" i="1"/>
  <c r="G306" i="1"/>
  <c r="G307" i="1"/>
  <c r="G308" i="1"/>
  <c r="F309" i="1"/>
  <c r="G309" i="1"/>
  <c r="G310" i="1"/>
  <c r="G311" i="1"/>
  <c r="G312" i="1"/>
  <c r="G313" i="1"/>
  <c r="F313" i="1" s="1"/>
  <c r="H313" i="1" s="1"/>
  <c r="G314" i="1"/>
  <c r="G315" i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G316" i="1"/>
  <c r="G317" i="1"/>
  <c r="G318" i="1"/>
  <c r="G319" i="1"/>
  <c r="F320" i="1"/>
  <c r="G320" i="1"/>
  <c r="G321" i="1"/>
  <c r="G322" i="1"/>
  <c r="G323" i="1"/>
  <c r="G324" i="1"/>
  <c r="F324" i="1" s="1"/>
  <c r="H324" i="1" s="1"/>
  <c r="G325" i="1"/>
  <c r="G326" i="1"/>
  <c r="E327" i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G327" i="1"/>
  <c r="G328" i="1"/>
  <c r="G329" i="1"/>
  <c r="G330" i="1"/>
  <c r="F331" i="1"/>
  <c r="H331" i="1" s="1"/>
  <c r="G331" i="1"/>
  <c r="G332" i="1"/>
  <c r="G333" i="1"/>
  <c r="G334" i="1"/>
  <c r="G335" i="1"/>
  <c r="F335" i="1" s="1"/>
  <c r="H335" i="1"/>
  <c r="G336" i="1"/>
  <c r="G337" i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G338" i="1"/>
  <c r="G339" i="1"/>
  <c r="G340" i="1"/>
  <c r="G341" i="1"/>
  <c r="F342" i="1"/>
  <c r="H342" i="1" s="1"/>
  <c r="J342" i="1" s="1"/>
  <c r="G342" i="1"/>
  <c r="G343" i="1"/>
  <c r="G344" i="1"/>
  <c r="G345" i="1"/>
  <c r="G346" i="1"/>
  <c r="F346" i="1" s="1"/>
  <c r="H346" i="1" s="1"/>
  <c r="G347" i="1"/>
  <c r="G348" i="1"/>
  <c r="E349" i="1"/>
  <c r="E350" i="1" s="1"/>
  <c r="G349" i="1"/>
  <c r="G350" i="1"/>
  <c r="E351" i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G351" i="1"/>
  <c r="G352" i="1"/>
  <c r="G353" i="1"/>
  <c r="G354" i="1"/>
  <c r="F355" i="1"/>
  <c r="H355" i="1" s="1"/>
  <c r="G355" i="1"/>
  <c r="G356" i="1"/>
  <c r="G357" i="1"/>
  <c r="G358" i="1"/>
  <c r="G359" i="1"/>
  <c r="G360" i="1"/>
  <c r="F360" i="1" s="1"/>
  <c r="H360" i="1" s="1"/>
  <c r="G361" i="1"/>
  <c r="G362" i="1"/>
  <c r="E363" i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G363" i="1"/>
  <c r="G364" i="1"/>
  <c r="G365" i="1"/>
  <c r="G366" i="1"/>
  <c r="F367" i="1"/>
  <c r="H367" i="1" s="1"/>
  <c r="J367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4" i="1"/>
  <c r="G5" i="1"/>
  <c r="G3" i="1"/>
  <c r="G16" i="1"/>
  <c r="F17" i="1"/>
  <c r="G17" i="1"/>
  <c r="F6" i="1"/>
  <c r="F7" i="1" s="1"/>
  <c r="G11" i="1"/>
  <c r="G12" i="1"/>
  <c r="G13" i="1"/>
  <c r="G14" i="1"/>
  <c r="G15" i="1"/>
  <c r="G7" i="1"/>
  <c r="G8" i="1"/>
  <c r="G9" i="1"/>
  <c r="G10" i="1"/>
  <c r="F10" i="1" s="1"/>
  <c r="H10" i="1" s="1"/>
  <c r="I10" i="1" s="1"/>
  <c r="G6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F264" i="1" l="1"/>
  <c r="I162" i="1"/>
  <c r="F332" i="1"/>
  <c r="H332" i="1" s="1"/>
  <c r="M332" i="1" s="1"/>
  <c r="F281" i="1"/>
  <c r="H281" i="1" s="1"/>
  <c r="F242" i="1"/>
  <c r="H242" i="1" s="1"/>
  <c r="F97" i="1"/>
  <c r="H97" i="1" s="1"/>
  <c r="I97" i="1" s="1"/>
  <c r="F8" i="1"/>
  <c r="F9" i="1" s="1"/>
  <c r="H9" i="1" s="1"/>
  <c r="L9" i="1" s="1"/>
  <c r="F235" i="1"/>
  <c r="F90" i="1"/>
  <c r="F33" i="1"/>
  <c r="H33" i="1" s="1"/>
  <c r="J33" i="1" s="1"/>
  <c r="F253" i="1"/>
  <c r="H253" i="1" s="1"/>
  <c r="M253" i="1" s="1"/>
  <c r="F57" i="1"/>
  <c r="H57" i="1" s="1"/>
  <c r="K57" i="1" s="1"/>
  <c r="F336" i="1"/>
  <c r="F152" i="1"/>
  <c r="F134" i="1"/>
  <c r="H134" i="1" s="1"/>
  <c r="F108" i="1"/>
  <c r="I74" i="1"/>
  <c r="I43" i="1"/>
  <c r="J43" i="1"/>
  <c r="F243" i="1"/>
  <c r="H243" i="1" s="1"/>
  <c r="L367" i="1"/>
  <c r="M302" i="1"/>
  <c r="I302" i="1"/>
  <c r="F175" i="1"/>
  <c r="H175" i="1" s="1"/>
  <c r="N175" i="1" s="1"/>
  <c r="I140" i="1"/>
  <c r="F40" i="1"/>
  <c r="F41" i="1" s="1"/>
  <c r="F141" i="1"/>
  <c r="H141" i="1" s="1"/>
  <c r="N141" i="1" s="1"/>
  <c r="F368" i="1"/>
  <c r="H229" i="1"/>
  <c r="I229" i="1" s="1"/>
  <c r="F220" i="1"/>
  <c r="F75" i="1"/>
  <c r="H75" i="1" s="1"/>
  <c r="K75" i="1" s="1"/>
  <c r="F18" i="1"/>
  <c r="H18" i="1" s="1"/>
  <c r="J18" i="1" s="1"/>
  <c r="K9" i="1"/>
  <c r="N9" i="1"/>
  <c r="I9" i="1"/>
  <c r="K189" i="1"/>
  <c r="M189" i="1"/>
  <c r="N189" i="1"/>
  <c r="L189" i="1"/>
  <c r="K118" i="1"/>
  <c r="L118" i="1"/>
  <c r="M118" i="1"/>
  <c r="N118" i="1"/>
  <c r="J118" i="1"/>
  <c r="K360" i="1"/>
  <c r="N360" i="1"/>
  <c r="L360" i="1"/>
  <c r="M360" i="1"/>
  <c r="F91" i="1"/>
  <c r="H90" i="1"/>
  <c r="I90" i="1" s="1"/>
  <c r="J355" i="1"/>
  <c r="N355" i="1"/>
  <c r="M355" i="1"/>
  <c r="K355" i="1"/>
  <c r="L355" i="1"/>
  <c r="M151" i="1"/>
  <c r="K151" i="1"/>
  <c r="L151" i="1"/>
  <c r="N151" i="1"/>
  <c r="K133" i="1"/>
  <c r="L133" i="1"/>
  <c r="M133" i="1"/>
  <c r="N133" i="1"/>
  <c r="F68" i="1"/>
  <c r="H68" i="1" s="1"/>
  <c r="J68" i="1" s="1"/>
  <c r="K56" i="1"/>
  <c r="L56" i="1"/>
  <c r="N56" i="1"/>
  <c r="K18" i="1"/>
  <c r="N18" i="1"/>
  <c r="M218" i="1"/>
  <c r="K218" i="1"/>
  <c r="N218" i="1"/>
  <c r="L218" i="1"/>
  <c r="I218" i="1"/>
  <c r="K67" i="1"/>
  <c r="M67" i="1"/>
  <c r="L67" i="1"/>
  <c r="N67" i="1"/>
  <c r="N332" i="1"/>
  <c r="L332" i="1"/>
  <c r="L175" i="1"/>
  <c r="M56" i="1"/>
  <c r="F361" i="1"/>
  <c r="H361" i="1" s="1"/>
  <c r="I361" i="1" s="1"/>
  <c r="K331" i="1"/>
  <c r="M331" i="1"/>
  <c r="J331" i="1"/>
  <c r="N331" i="1"/>
  <c r="F299" i="1"/>
  <c r="F300" i="1" s="1"/>
  <c r="K234" i="1"/>
  <c r="M234" i="1"/>
  <c r="N234" i="1"/>
  <c r="K141" i="1"/>
  <c r="L141" i="1"/>
  <c r="M141" i="1"/>
  <c r="K50" i="1"/>
  <c r="L50" i="1"/>
  <c r="M50" i="1"/>
  <c r="N50" i="1"/>
  <c r="J276" i="1"/>
  <c r="K276" i="1"/>
  <c r="L276" i="1"/>
  <c r="N276" i="1"/>
  <c r="M276" i="1"/>
  <c r="L207" i="1"/>
  <c r="K207" i="1"/>
  <c r="N207" i="1"/>
  <c r="M207" i="1"/>
  <c r="K178" i="1"/>
  <c r="L178" i="1"/>
  <c r="M178" i="1"/>
  <c r="N178" i="1"/>
  <c r="M287" i="1"/>
  <c r="N287" i="1"/>
  <c r="K287" i="1"/>
  <c r="J287" i="1"/>
  <c r="K280" i="1"/>
  <c r="N280" i="1"/>
  <c r="M280" i="1"/>
  <c r="L280" i="1"/>
  <c r="L263" i="1"/>
  <c r="N263" i="1"/>
  <c r="K263" i="1"/>
  <c r="M263" i="1"/>
  <c r="M245" i="1"/>
  <c r="K245" i="1"/>
  <c r="L245" i="1"/>
  <c r="I245" i="1"/>
  <c r="L211" i="1"/>
  <c r="K211" i="1"/>
  <c r="M211" i="1"/>
  <c r="N211" i="1"/>
  <c r="M367" i="1"/>
  <c r="N367" i="1"/>
  <c r="K367" i="1"/>
  <c r="K346" i="1"/>
  <c r="L346" i="1"/>
  <c r="N346" i="1"/>
  <c r="M346" i="1"/>
  <c r="K342" i="1"/>
  <c r="M342" i="1"/>
  <c r="L342" i="1"/>
  <c r="N342" i="1"/>
  <c r="I342" i="1"/>
  <c r="H336" i="1"/>
  <c r="F337" i="1"/>
  <c r="H337" i="1" s="1"/>
  <c r="J337" i="1" s="1"/>
  <c r="I230" i="1"/>
  <c r="M230" i="1"/>
  <c r="N230" i="1"/>
  <c r="L230" i="1"/>
  <c r="K230" i="1"/>
  <c r="I196" i="1"/>
  <c r="M196" i="1"/>
  <c r="K196" i="1"/>
  <c r="L196" i="1"/>
  <c r="M185" i="1"/>
  <c r="K185" i="1"/>
  <c r="N185" i="1"/>
  <c r="L185" i="1"/>
  <c r="K97" i="1"/>
  <c r="M97" i="1"/>
  <c r="N97" i="1"/>
  <c r="L97" i="1"/>
  <c r="J97" i="1"/>
  <c r="K28" i="1"/>
  <c r="L28" i="1"/>
  <c r="M28" i="1"/>
  <c r="N28" i="1"/>
  <c r="L331" i="1"/>
  <c r="H6" i="1"/>
  <c r="I324" i="1"/>
  <c r="K324" i="1"/>
  <c r="L324" i="1"/>
  <c r="M324" i="1"/>
  <c r="N324" i="1"/>
  <c r="K63" i="1"/>
  <c r="L63" i="1"/>
  <c r="M63" i="1"/>
  <c r="N63" i="1"/>
  <c r="F201" i="1"/>
  <c r="H201" i="1" s="1"/>
  <c r="H200" i="1"/>
  <c r="J200" i="1" s="1"/>
  <c r="L33" i="1"/>
  <c r="M33" i="1"/>
  <c r="K89" i="1"/>
  <c r="N89" i="1"/>
  <c r="M89" i="1"/>
  <c r="L89" i="1"/>
  <c r="K32" i="1"/>
  <c r="L32" i="1"/>
  <c r="M32" i="1"/>
  <c r="N32" i="1"/>
  <c r="I313" i="1"/>
  <c r="M313" i="1"/>
  <c r="L313" i="1"/>
  <c r="N313" i="1"/>
  <c r="K10" i="1"/>
  <c r="L10" i="1"/>
  <c r="M10" i="1"/>
  <c r="N10" i="1"/>
  <c r="M335" i="1"/>
  <c r="L335" i="1"/>
  <c r="N335" i="1"/>
  <c r="K335" i="1"/>
  <c r="J324" i="1"/>
  <c r="K298" i="1"/>
  <c r="N298" i="1"/>
  <c r="L298" i="1"/>
  <c r="M298" i="1"/>
  <c r="F288" i="1"/>
  <c r="H288" i="1" s="1"/>
  <c r="J218" i="1"/>
  <c r="H179" i="1"/>
  <c r="F180" i="1"/>
  <c r="H180" i="1" s="1"/>
  <c r="K174" i="1"/>
  <c r="L174" i="1"/>
  <c r="M174" i="1"/>
  <c r="N174" i="1"/>
  <c r="I174" i="1"/>
  <c r="K107" i="1"/>
  <c r="L107" i="1"/>
  <c r="M107" i="1"/>
  <c r="N107" i="1"/>
  <c r="J63" i="1"/>
  <c r="K313" i="1"/>
  <c r="K252" i="1"/>
  <c r="M252" i="1"/>
  <c r="N252" i="1"/>
  <c r="F246" i="1"/>
  <c r="H246" i="1" s="1"/>
  <c r="J246" i="1" s="1"/>
  <c r="N219" i="1"/>
  <c r="L219" i="1"/>
  <c r="K219" i="1"/>
  <c r="K162" i="1"/>
  <c r="L162" i="1"/>
  <c r="M162" i="1"/>
  <c r="N162" i="1"/>
  <c r="F98" i="1"/>
  <c r="H98" i="1" s="1"/>
  <c r="I98" i="1" s="1"/>
  <c r="M57" i="1"/>
  <c r="F51" i="1"/>
  <c r="H51" i="1" s="1"/>
  <c r="K43" i="1"/>
  <c r="L43" i="1"/>
  <c r="M43" i="1"/>
  <c r="N43" i="1"/>
  <c r="F343" i="1"/>
  <c r="H343" i="1" s="1"/>
  <c r="F314" i="1"/>
  <c r="H314" i="1" s="1"/>
  <c r="J314" i="1" s="1"/>
  <c r="F303" i="1"/>
  <c r="H303" i="1" s="1"/>
  <c r="M241" i="1"/>
  <c r="N241" i="1"/>
  <c r="K241" i="1"/>
  <c r="I241" i="1"/>
  <c r="J129" i="1"/>
  <c r="M129" i="1"/>
  <c r="N129" i="1"/>
  <c r="K129" i="1"/>
  <c r="M75" i="1"/>
  <c r="K21" i="1"/>
  <c r="L21" i="1"/>
  <c r="M21" i="1"/>
  <c r="N21" i="1"/>
  <c r="L252" i="1"/>
  <c r="L241" i="1"/>
  <c r="F356" i="1"/>
  <c r="K302" i="1"/>
  <c r="N302" i="1"/>
  <c r="K291" i="1"/>
  <c r="M291" i="1"/>
  <c r="L291" i="1"/>
  <c r="F254" i="1"/>
  <c r="H254" i="1" s="1"/>
  <c r="F163" i="1"/>
  <c r="H163" i="1" s="1"/>
  <c r="K134" i="1"/>
  <c r="L134" i="1"/>
  <c r="M134" i="1"/>
  <c r="N134" i="1"/>
  <c r="K122" i="1"/>
  <c r="L122" i="1"/>
  <c r="M122" i="1"/>
  <c r="N122" i="1"/>
  <c r="I96" i="1"/>
  <c r="K96" i="1"/>
  <c r="L96" i="1"/>
  <c r="M96" i="1"/>
  <c r="N96" i="1"/>
  <c r="J96" i="1"/>
  <c r="F64" i="1"/>
  <c r="H64" i="1" s="1"/>
  <c r="F292" i="1"/>
  <c r="H292" i="1" s="1"/>
  <c r="I292" i="1" s="1"/>
  <c r="F277" i="1"/>
  <c r="H277" i="1" s="1"/>
  <c r="F231" i="1"/>
  <c r="H231" i="1" s="1"/>
  <c r="K144" i="1"/>
  <c r="L144" i="1"/>
  <c r="N144" i="1"/>
  <c r="M144" i="1"/>
  <c r="K140" i="1"/>
  <c r="L140" i="1"/>
  <c r="M140" i="1"/>
  <c r="N140" i="1"/>
  <c r="F130" i="1"/>
  <c r="H130" i="1" s="1"/>
  <c r="F119" i="1"/>
  <c r="F120" i="1" s="1"/>
  <c r="F29" i="1"/>
  <c r="H29" i="1" s="1"/>
  <c r="I29" i="1" s="1"/>
  <c r="K74" i="1"/>
  <c r="L74" i="1"/>
  <c r="N74" i="1"/>
  <c r="K39" i="1"/>
  <c r="L39" i="1"/>
  <c r="M39" i="1"/>
  <c r="N39" i="1"/>
  <c r="F325" i="1"/>
  <c r="H325" i="1" s="1"/>
  <c r="M222" i="1"/>
  <c r="K222" i="1"/>
  <c r="N222" i="1"/>
  <c r="L222" i="1"/>
  <c r="F212" i="1"/>
  <c r="H212" i="1" s="1"/>
  <c r="I337" i="1"/>
  <c r="J211" i="1"/>
  <c r="I211" i="1"/>
  <c r="H167" i="1"/>
  <c r="F168" i="1"/>
  <c r="H168" i="1" s="1"/>
  <c r="H320" i="1"/>
  <c r="F321" i="1"/>
  <c r="H321" i="1" s="1"/>
  <c r="J361" i="1"/>
  <c r="H368" i="1"/>
  <c r="F369" i="1"/>
  <c r="H369" i="1" s="1"/>
  <c r="I360" i="1"/>
  <c r="J360" i="1"/>
  <c r="F333" i="1"/>
  <c r="F80" i="1"/>
  <c r="I335" i="1"/>
  <c r="J335" i="1"/>
  <c r="F236" i="1"/>
  <c r="H235" i="1"/>
  <c r="F221" i="1"/>
  <c r="H221" i="1" s="1"/>
  <c r="H220" i="1"/>
  <c r="I367" i="1"/>
  <c r="J302" i="1"/>
  <c r="J185" i="1"/>
  <c r="I185" i="1"/>
  <c r="J336" i="1"/>
  <c r="I336" i="1"/>
  <c r="H267" i="1"/>
  <c r="F268" i="1"/>
  <c r="I298" i="1"/>
  <c r="J298" i="1"/>
  <c r="J122" i="1"/>
  <c r="I122" i="1"/>
  <c r="I346" i="1"/>
  <c r="J346" i="1"/>
  <c r="H309" i="1"/>
  <c r="F310" i="1"/>
  <c r="H310" i="1" s="1"/>
  <c r="F257" i="1"/>
  <c r="H256" i="1"/>
  <c r="I207" i="1"/>
  <c r="J207" i="1"/>
  <c r="I178" i="1"/>
  <c r="J178" i="1"/>
  <c r="J134" i="1"/>
  <c r="I134" i="1"/>
  <c r="I280" i="1"/>
  <c r="J280" i="1"/>
  <c r="F265" i="1"/>
  <c r="H264" i="1"/>
  <c r="F213" i="1"/>
  <c r="H213" i="1" s="1"/>
  <c r="F109" i="1"/>
  <c r="H108" i="1"/>
  <c r="F347" i="1"/>
  <c r="I291" i="1"/>
  <c r="J291" i="1"/>
  <c r="I276" i="1"/>
  <c r="I331" i="1"/>
  <c r="I288" i="1"/>
  <c r="J133" i="1"/>
  <c r="I133" i="1"/>
  <c r="I67" i="1"/>
  <c r="J67" i="1"/>
  <c r="I355" i="1"/>
  <c r="J313" i="1"/>
  <c r="I277" i="1"/>
  <c r="I234" i="1"/>
  <c r="J234" i="1"/>
  <c r="I129" i="1"/>
  <c r="I287" i="1"/>
  <c r="I263" i="1"/>
  <c r="J263" i="1"/>
  <c r="I253" i="1"/>
  <c r="I222" i="1"/>
  <c r="I252" i="1"/>
  <c r="J252" i="1"/>
  <c r="J230" i="1"/>
  <c r="I189" i="1"/>
  <c r="J189" i="1"/>
  <c r="F181" i="1"/>
  <c r="H181" i="1" s="1"/>
  <c r="J245" i="1"/>
  <c r="F153" i="1"/>
  <c r="H153" i="1" s="1"/>
  <c r="H152" i="1"/>
  <c r="J144" i="1"/>
  <c r="I141" i="1"/>
  <c r="J141" i="1"/>
  <c r="H111" i="1"/>
  <c r="F112" i="1"/>
  <c r="H112" i="1" s="1"/>
  <c r="J219" i="1"/>
  <c r="I219" i="1"/>
  <c r="H155" i="1"/>
  <c r="F156" i="1"/>
  <c r="H156" i="1" s="1"/>
  <c r="F135" i="1"/>
  <c r="F223" i="1"/>
  <c r="J196" i="1"/>
  <c r="F86" i="1"/>
  <c r="H85" i="1"/>
  <c r="F123" i="1"/>
  <c r="I107" i="1"/>
  <c r="J107" i="1"/>
  <c r="I56" i="1"/>
  <c r="J56" i="1"/>
  <c r="F197" i="1"/>
  <c r="H197" i="1" s="1"/>
  <c r="I151" i="1"/>
  <c r="J151" i="1"/>
  <c r="H78" i="1"/>
  <c r="F79" i="1"/>
  <c r="H79" i="1" s="1"/>
  <c r="J241" i="1"/>
  <c r="F208" i="1"/>
  <c r="I89" i="1"/>
  <c r="J89" i="1"/>
  <c r="F190" i="1"/>
  <c r="F145" i="1"/>
  <c r="H145" i="1" s="1"/>
  <c r="F154" i="1"/>
  <c r="H154" i="1" s="1"/>
  <c r="F44" i="1"/>
  <c r="F186" i="1"/>
  <c r="H186" i="1" s="1"/>
  <c r="H100" i="1"/>
  <c r="F101" i="1"/>
  <c r="H101" i="1" s="1"/>
  <c r="I75" i="1"/>
  <c r="I118" i="1"/>
  <c r="J74" i="1"/>
  <c r="I63" i="1"/>
  <c r="I50" i="1"/>
  <c r="J39" i="1"/>
  <c r="I28" i="1"/>
  <c r="J28" i="1"/>
  <c r="J21" i="1"/>
  <c r="F22" i="1"/>
  <c r="I32" i="1"/>
  <c r="J32" i="1"/>
  <c r="F11" i="1"/>
  <c r="J9" i="1"/>
  <c r="J10" i="1"/>
  <c r="H8" i="1"/>
  <c r="H7" i="1"/>
  <c r="H17" i="1"/>
  <c r="H41" i="1" l="1"/>
  <c r="F42" i="1"/>
  <c r="H42" i="1" s="1"/>
  <c r="N242" i="1"/>
  <c r="J242" i="1"/>
  <c r="I242" i="1"/>
  <c r="F182" i="1"/>
  <c r="F326" i="1"/>
  <c r="L57" i="1"/>
  <c r="I57" i="1"/>
  <c r="I314" i="1"/>
  <c r="N253" i="1"/>
  <c r="F52" i="1"/>
  <c r="F53" i="1" s="1"/>
  <c r="H40" i="1"/>
  <c r="L40" i="1" s="1"/>
  <c r="I18" i="1"/>
  <c r="F232" i="1"/>
  <c r="K33" i="1"/>
  <c r="K253" i="1"/>
  <c r="M9" i="1"/>
  <c r="F244" i="1"/>
  <c r="H244" i="1" s="1"/>
  <c r="K244" i="1" s="1"/>
  <c r="J253" i="1"/>
  <c r="I332" i="1"/>
  <c r="K332" i="1"/>
  <c r="J332" i="1"/>
  <c r="N33" i="1"/>
  <c r="L253" i="1"/>
  <c r="F282" i="1"/>
  <c r="H282" i="1" s="1"/>
  <c r="L75" i="1"/>
  <c r="L229" i="1"/>
  <c r="J75" i="1"/>
  <c r="F304" i="1"/>
  <c r="N57" i="1"/>
  <c r="F76" i="1"/>
  <c r="J57" i="1"/>
  <c r="I33" i="1"/>
  <c r="F315" i="1"/>
  <c r="F316" i="1" s="1"/>
  <c r="F58" i="1"/>
  <c r="F59" i="1" s="1"/>
  <c r="F34" i="1"/>
  <c r="H34" i="1" s="1"/>
  <c r="F19" i="1"/>
  <c r="H19" i="1" s="1"/>
  <c r="N75" i="1"/>
  <c r="J175" i="1"/>
  <c r="F176" i="1"/>
  <c r="H176" i="1" s="1"/>
  <c r="F293" i="1"/>
  <c r="H293" i="1" s="1"/>
  <c r="M175" i="1"/>
  <c r="I176" i="1"/>
  <c r="F362" i="1"/>
  <c r="H362" i="1" s="1"/>
  <c r="J362" i="1" s="1"/>
  <c r="M18" i="1"/>
  <c r="F99" i="1"/>
  <c r="H99" i="1" s="1"/>
  <c r="M99" i="1" s="1"/>
  <c r="J229" i="1"/>
  <c r="L18" i="1"/>
  <c r="F157" i="1"/>
  <c r="H157" i="1" s="1"/>
  <c r="J157" i="1" s="1"/>
  <c r="F247" i="1"/>
  <c r="F248" i="1" s="1"/>
  <c r="L242" i="1"/>
  <c r="N229" i="1"/>
  <c r="J176" i="1"/>
  <c r="J90" i="1"/>
  <c r="F322" i="1"/>
  <c r="H322" i="1" s="1"/>
  <c r="F338" i="1"/>
  <c r="H338" i="1" s="1"/>
  <c r="H299" i="1"/>
  <c r="M299" i="1" s="1"/>
  <c r="I246" i="1"/>
  <c r="M242" i="1"/>
  <c r="M229" i="1"/>
  <c r="K175" i="1"/>
  <c r="M176" i="1"/>
  <c r="F142" i="1"/>
  <c r="I175" i="1"/>
  <c r="N176" i="1"/>
  <c r="F202" i="1"/>
  <c r="H202" i="1" s="1"/>
  <c r="N202" i="1" s="1"/>
  <c r="K242" i="1"/>
  <c r="K229" i="1"/>
  <c r="H120" i="1"/>
  <c r="I120" i="1" s="1"/>
  <c r="F121" i="1"/>
  <c r="H121" i="1" s="1"/>
  <c r="I121" i="1" s="1"/>
  <c r="K130" i="1"/>
  <c r="L130" i="1"/>
  <c r="M130" i="1"/>
  <c r="N130" i="1"/>
  <c r="K64" i="1"/>
  <c r="L64" i="1"/>
  <c r="M64" i="1"/>
  <c r="N64" i="1"/>
  <c r="H300" i="1"/>
  <c r="F301" i="1"/>
  <c r="H301" i="1" s="1"/>
  <c r="I301" i="1" s="1"/>
  <c r="K197" i="1"/>
  <c r="M197" i="1"/>
  <c r="L197" i="1"/>
  <c r="N197" i="1"/>
  <c r="K282" i="1"/>
  <c r="M282" i="1"/>
  <c r="N282" i="1"/>
  <c r="L282" i="1"/>
  <c r="M235" i="1"/>
  <c r="K235" i="1"/>
  <c r="N235" i="1"/>
  <c r="L235" i="1"/>
  <c r="K19" i="1"/>
  <c r="M19" i="1"/>
  <c r="N19" i="1"/>
  <c r="L19" i="1"/>
  <c r="K179" i="1"/>
  <c r="L179" i="1"/>
  <c r="M179" i="1"/>
  <c r="N179" i="1"/>
  <c r="L281" i="1"/>
  <c r="M281" i="1"/>
  <c r="K281" i="1"/>
  <c r="N281" i="1"/>
  <c r="K254" i="1"/>
  <c r="M254" i="1"/>
  <c r="L254" i="1"/>
  <c r="N254" i="1"/>
  <c r="F255" i="1"/>
  <c r="H255" i="1" s="1"/>
  <c r="M167" i="1"/>
  <c r="K167" i="1"/>
  <c r="L167" i="1"/>
  <c r="N167" i="1"/>
  <c r="M212" i="1"/>
  <c r="L212" i="1"/>
  <c r="K212" i="1"/>
  <c r="N212" i="1"/>
  <c r="K288" i="1"/>
  <c r="M288" i="1"/>
  <c r="N288" i="1"/>
  <c r="L288" i="1"/>
  <c r="J288" i="1"/>
  <c r="M201" i="1"/>
  <c r="K201" i="1"/>
  <c r="N201" i="1"/>
  <c r="I201" i="1"/>
  <c r="L201" i="1"/>
  <c r="M8" i="1"/>
  <c r="N8" i="1"/>
  <c r="K8" i="1"/>
  <c r="L8" i="1"/>
  <c r="I8" i="1"/>
  <c r="F146" i="1"/>
  <c r="H146" i="1" s="1"/>
  <c r="F214" i="1"/>
  <c r="H214" i="1" s="1"/>
  <c r="F20" i="1"/>
  <c r="H20" i="1" s="1"/>
  <c r="I20" i="1" s="1"/>
  <c r="J19" i="1"/>
  <c r="K256" i="1"/>
  <c r="N256" i="1"/>
  <c r="L256" i="1"/>
  <c r="M256" i="1"/>
  <c r="M220" i="1"/>
  <c r="L220" i="1"/>
  <c r="N220" i="1"/>
  <c r="K220" i="1"/>
  <c r="J254" i="1"/>
  <c r="I212" i="1"/>
  <c r="K90" i="1"/>
  <c r="L90" i="1"/>
  <c r="M90" i="1"/>
  <c r="N90" i="1"/>
  <c r="K145" i="1"/>
  <c r="L145" i="1"/>
  <c r="M145" i="1"/>
  <c r="N145" i="1"/>
  <c r="K112" i="1"/>
  <c r="L112" i="1"/>
  <c r="M112" i="1"/>
  <c r="N112" i="1"/>
  <c r="K213" i="1"/>
  <c r="M213" i="1"/>
  <c r="L213" i="1"/>
  <c r="N213" i="1"/>
  <c r="L163" i="1"/>
  <c r="M163" i="1"/>
  <c r="N163" i="1"/>
  <c r="K163" i="1"/>
  <c r="K51" i="1"/>
  <c r="M51" i="1"/>
  <c r="N51" i="1"/>
  <c r="L51" i="1"/>
  <c r="K101" i="1"/>
  <c r="L101" i="1"/>
  <c r="M101" i="1"/>
  <c r="N101" i="1"/>
  <c r="M111" i="1"/>
  <c r="L111" i="1"/>
  <c r="N111" i="1"/>
  <c r="K111" i="1"/>
  <c r="K320" i="1"/>
  <c r="M320" i="1"/>
  <c r="N320" i="1"/>
  <c r="L320" i="1"/>
  <c r="K100" i="1"/>
  <c r="L100" i="1"/>
  <c r="M100" i="1"/>
  <c r="N100" i="1"/>
  <c r="I51" i="1"/>
  <c r="K338" i="1"/>
  <c r="L338" i="1"/>
  <c r="N338" i="1"/>
  <c r="M338" i="1"/>
  <c r="M186" i="1"/>
  <c r="K186" i="1"/>
  <c r="N186" i="1"/>
  <c r="L186" i="1"/>
  <c r="K41" i="1"/>
  <c r="N41" i="1"/>
  <c r="L41" i="1"/>
  <c r="M41" i="1"/>
  <c r="I19" i="1"/>
  <c r="M221" i="1"/>
  <c r="K221" i="1"/>
  <c r="L221" i="1"/>
  <c r="N221" i="1"/>
  <c r="M293" i="1"/>
  <c r="K293" i="1"/>
  <c r="L293" i="1"/>
  <c r="N293" i="1"/>
  <c r="F92" i="1"/>
  <c r="H91" i="1"/>
  <c r="K78" i="1"/>
  <c r="L78" i="1"/>
  <c r="M78" i="1"/>
  <c r="N78" i="1"/>
  <c r="H119" i="1"/>
  <c r="J119" i="1" s="1"/>
  <c r="N40" i="1"/>
  <c r="K152" i="1"/>
  <c r="L152" i="1"/>
  <c r="N152" i="1"/>
  <c r="M152" i="1"/>
  <c r="F65" i="1"/>
  <c r="H65" i="1" s="1"/>
  <c r="J65" i="1" s="1"/>
  <c r="K108" i="1"/>
  <c r="L108" i="1"/>
  <c r="M108" i="1"/>
  <c r="N108" i="1"/>
  <c r="K310" i="1"/>
  <c r="M310" i="1"/>
  <c r="L310" i="1"/>
  <c r="N310" i="1"/>
  <c r="I163" i="1"/>
  <c r="K267" i="1"/>
  <c r="M267" i="1"/>
  <c r="L267" i="1"/>
  <c r="N267" i="1"/>
  <c r="F283" i="1"/>
  <c r="F284" i="1" s="1"/>
  <c r="K292" i="1"/>
  <c r="L292" i="1"/>
  <c r="M292" i="1"/>
  <c r="J292" i="1"/>
  <c r="N292" i="1"/>
  <c r="K98" i="1"/>
  <c r="L98" i="1"/>
  <c r="M98" i="1"/>
  <c r="N98" i="1"/>
  <c r="J98" i="1"/>
  <c r="F69" i="1"/>
  <c r="N337" i="1"/>
  <c r="L337" i="1"/>
  <c r="M337" i="1"/>
  <c r="K337" i="1"/>
  <c r="K42" i="1"/>
  <c r="L42" i="1"/>
  <c r="N42" i="1"/>
  <c r="M42" i="1"/>
  <c r="M180" i="1"/>
  <c r="K180" i="1"/>
  <c r="N180" i="1"/>
  <c r="L180" i="1"/>
  <c r="L343" i="1"/>
  <c r="I343" i="1"/>
  <c r="M343" i="1"/>
  <c r="K343" i="1"/>
  <c r="N343" i="1"/>
  <c r="J343" i="1"/>
  <c r="K17" i="1"/>
  <c r="L17" i="1"/>
  <c r="M17" i="1"/>
  <c r="N17" i="1"/>
  <c r="I17" i="1"/>
  <c r="J51" i="1"/>
  <c r="K181" i="1"/>
  <c r="L181" i="1"/>
  <c r="M181" i="1"/>
  <c r="N181" i="1"/>
  <c r="K264" i="1"/>
  <c r="N264" i="1"/>
  <c r="L264" i="1"/>
  <c r="M264" i="1"/>
  <c r="K168" i="1"/>
  <c r="L168" i="1"/>
  <c r="M168" i="1"/>
  <c r="N168" i="1"/>
  <c r="L231" i="1"/>
  <c r="N231" i="1"/>
  <c r="M231" i="1"/>
  <c r="K231" i="1"/>
  <c r="N299" i="1"/>
  <c r="J212" i="1"/>
  <c r="J277" i="1"/>
  <c r="N277" i="1"/>
  <c r="M277" i="1"/>
  <c r="K277" i="1"/>
  <c r="L277" i="1"/>
  <c r="K68" i="1"/>
  <c r="L68" i="1"/>
  <c r="M68" i="1"/>
  <c r="N68" i="1"/>
  <c r="I68" i="1"/>
  <c r="F131" i="1"/>
  <c r="H131" i="1" s="1"/>
  <c r="I131" i="1" s="1"/>
  <c r="N153" i="1"/>
  <c r="L153" i="1"/>
  <c r="K153" i="1"/>
  <c r="M153" i="1"/>
  <c r="I179" i="1"/>
  <c r="F278" i="1"/>
  <c r="N244" i="1"/>
  <c r="L244" i="1"/>
  <c r="M244" i="1"/>
  <c r="M303" i="1"/>
  <c r="L303" i="1"/>
  <c r="K303" i="1"/>
  <c r="N303" i="1"/>
  <c r="F339" i="1"/>
  <c r="F340" i="1" s="1"/>
  <c r="L309" i="1"/>
  <c r="M309" i="1"/>
  <c r="N309" i="1"/>
  <c r="K309" i="1"/>
  <c r="N369" i="1"/>
  <c r="L369" i="1"/>
  <c r="K369" i="1"/>
  <c r="M369" i="1"/>
  <c r="I293" i="1"/>
  <c r="K246" i="1"/>
  <c r="M246" i="1"/>
  <c r="L246" i="1"/>
  <c r="N246" i="1"/>
  <c r="K336" i="1"/>
  <c r="M336" i="1"/>
  <c r="L336" i="1"/>
  <c r="N336" i="1"/>
  <c r="F289" i="1"/>
  <c r="K85" i="1"/>
  <c r="N85" i="1"/>
  <c r="M85" i="1"/>
  <c r="L85" i="1"/>
  <c r="N321" i="1"/>
  <c r="L321" i="1"/>
  <c r="K321" i="1"/>
  <c r="M321" i="1"/>
  <c r="K157" i="1"/>
  <c r="L157" i="1"/>
  <c r="K156" i="1"/>
  <c r="L156" i="1"/>
  <c r="N156" i="1"/>
  <c r="M156" i="1"/>
  <c r="N362" i="1"/>
  <c r="M200" i="1"/>
  <c r="L200" i="1"/>
  <c r="K200" i="1"/>
  <c r="N200" i="1"/>
  <c r="K155" i="1"/>
  <c r="L155" i="1"/>
  <c r="M155" i="1"/>
  <c r="N155" i="1"/>
  <c r="I200" i="1"/>
  <c r="I254" i="1"/>
  <c r="K79" i="1"/>
  <c r="L79" i="1"/>
  <c r="M79" i="1"/>
  <c r="N79" i="1"/>
  <c r="J163" i="1"/>
  <c r="K154" i="1"/>
  <c r="L154" i="1"/>
  <c r="M154" i="1"/>
  <c r="N154" i="1"/>
  <c r="F164" i="1"/>
  <c r="H164" i="1" s="1"/>
  <c r="F294" i="1"/>
  <c r="H294" i="1" s="1"/>
  <c r="I294" i="1" s="1"/>
  <c r="J179" i="1"/>
  <c r="M243" i="1"/>
  <c r="L243" i="1"/>
  <c r="N243" i="1"/>
  <c r="K243" i="1"/>
  <c r="J201" i="1"/>
  <c r="K368" i="1"/>
  <c r="L368" i="1"/>
  <c r="M368" i="1"/>
  <c r="N368" i="1"/>
  <c r="J293" i="1"/>
  <c r="K325" i="1"/>
  <c r="M325" i="1"/>
  <c r="L325" i="1"/>
  <c r="N325" i="1"/>
  <c r="K29" i="1"/>
  <c r="L29" i="1"/>
  <c r="M29" i="1"/>
  <c r="N29" i="1"/>
  <c r="J29" i="1"/>
  <c r="H356" i="1"/>
  <c r="F357" i="1"/>
  <c r="K314" i="1"/>
  <c r="M314" i="1"/>
  <c r="N314" i="1"/>
  <c r="L314" i="1"/>
  <c r="F344" i="1"/>
  <c r="M361" i="1"/>
  <c r="L361" i="1"/>
  <c r="N361" i="1"/>
  <c r="K361" i="1"/>
  <c r="F30" i="1"/>
  <c r="J197" i="1"/>
  <c r="I197" i="1"/>
  <c r="I267" i="1"/>
  <c r="J267" i="1"/>
  <c r="J220" i="1"/>
  <c r="I220" i="1"/>
  <c r="F237" i="1"/>
  <c r="H236" i="1"/>
  <c r="I299" i="1"/>
  <c r="H80" i="1"/>
  <c r="F81" i="1"/>
  <c r="J369" i="1"/>
  <c r="I369" i="1"/>
  <c r="H232" i="1"/>
  <c r="F233" i="1"/>
  <c r="H233" i="1" s="1"/>
  <c r="J167" i="1"/>
  <c r="I167" i="1"/>
  <c r="H326" i="1"/>
  <c r="F327" i="1"/>
  <c r="F35" i="1"/>
  <c r="H135" i="1"/>
  <c r="F136" i="1"/>
  <c r="J282" i="1"/>
  <c r="I282" i="1"/>
  <c r="J244" i="1"/>
  <c r="I338" i="1"/>
  <c r="J338" i="1"/>
  <c r="J300" i="1"/>
  <c r="I300" i="1"/>
  <c r="F311" i="1"/>
  <c r="F334" i="1"/>
  <c r="H334" i="1" s="1"/>
  <c r="H333" i="1"/>
  <c r="I368" i="1"/>
  <c r="J368" i="1"/>
  <c r="J321" i="1"/>
  <c r="I321" i="1"/>
  <c r="I231" i="1"/>
  <c r="J231" i="1"/>
  <c r="I325" i="1"/>
  <c r="J325" i="1"/>
  <c r="H22" i="1"/>
  <c r="F23" i="1"/>
  <c r="F191" i="1"/>
  <c r="H190" i="1"/>
  <c r="H208" i="1"/>
  <c r="F209" i="1"/>
  <c r="I112" i="1"/>
  <c r="J112" i="1"/>
  <c r="J294" i="1"/>
  <c r="I111" i="1"/>
  <c r="J111" i="1"/>
  <c r="F45" i="1"/>
  <c r="H44" i="1"/>
  <c r="I281" i="1"/>
  <c r="J281" i="1"/>
  <c r="I303" i="1"/>
  <c r="J303" i="1"/>
  <c r="I362" i="1"/>
  <c r="F113" i="1"/>
  <c r="F102" i="1"/>
  <c r="H223" i="1"/>
  <c r="F224" i="1"/>
  <c r="I155" i="1"/>
  <c r="J155" i="1"/>
  <c r="H182" i="1"/>
  <c r="F183" i="1"/>
  <c r="F305" i="1"/>
  <c r="H304" i="1"/>
  <c r="H339" i="1"/>
  <c r="H257" i="1"/>
  <c r="F258" i="1"/>
  <c r="F370" i="1"/>
  <c r="H86" i="1"/>
  <c r="F87" i="1"/>
  <c r="H265" i="1"/>
  <c r="F266" i="1"/>
  <c r="H266" i="1" s="1"/>
  <c r="I42" i="1"/>
  <c r="J42" i="1"/>
  <c r="J221" i="1"/>
  <c r="I221" i="1"/>
  <c r="J168" i="1"/>
  <c r="I168" i="1"/>
  <c r="J186" i="1"/>
  <c r="I186" i="1"/>
  <c r="I130" i="1"/>
  <c r="J130" i="1"/>
  <c r="J156" i="1"/>
  <c r="I156" i="1"/>
  <c r="I243" i="1"/>
  <c r="J243" i="1"/>
  <c r="I320" i="1"/>
  <c r="J320" i="1"/>
  <c r="H58" i="1"/>
  <c r="H123" i="1"/>
  <c r="F124" i="1"/>
  <c r="J41" i="1"/>
  <c r="I41" i="1"/>
  <c r="F198" i="1"/>
  <c r="J152" i="1"/>
  <c r="I152" i="1"/>
  <c r="J180" i="1"/>
  <c r="I180" i="1"/>
  <c r="H315" i="1"/>
  <c r="H347" i="1"/>
  <c r="F348" i="1"/>
  <c r="I108" i="1"/>
  <c r="J108" i="1"/>
  <c r="I213" i="1"/>
  <c r="J213" i="1"/>
  <c r="J310" i="1"/>
  <c r="I310" i="1"/>
  <c r="I157" i="1"/>
  <c r="I78" i="1"/>
  <c r="J78" i="1"/>
  <c r="I256" i="1"/>
  <c r="J256" i="1"/>
  <c r="I101" i="1"/>
  <c r="J101" i="1"/>
  <c r="F169" i="1"/>
  <c r="I100" i="1"/>
  <c r="J100" i="1"/>
  <c r="I154" i="1"/>
  <c r="J154" i="1"/>
  <c r="J145" i="1"/>
  <c r="I145" i="1"/>
  <c r="J79" i="1"/>
  <c r="I79" i="1"/>
  <c r="F147" i="1"/>
  <c r="I85" i="1"/>
  <c r="J85" i="1"/>
  <c r="J153" i="1"/>
  <c r="I153" i="1"/>
  <c r="I64" i="1"/>
  <c r="J64" i="1"/>
  <c r="I181" i="1"/>
  <c r="J181" i="1"/>
  <c r="H247" i="1"/>
  <c r="F110" i="1"/>
  <c r="H110" i="1" s="1"/>
  <c r="H109" i="1"/>
  <c r="I264" i="1"/>
  <c r="J264" i="1"/>
  <c r="J309" i="1"/>
  <c r="I309" i="1"/>
  <c r="H268" i="1"/>
  <c r="F269" i="1"/>
  <c r="F187" i="1"/>
  <c r="I235" i="1"/>
  <c r="J235" i="1"/>
  <c r="J17" i="1"/>
  <c r="J8" i="1"/>
  <c r="F12" i="1"/>
  <c r="H11" i="1"/>
  <c r="J40" i="1" l="1"/>
  <c r="M202" i="1"/>
  <c r="H76" i="1"/>
  <c r="F77" i="1"/>
  <c r="H77" i="1" s="1"/>
  <c r="I40" i="1"/>
  <c r="H52" i="1"/>
  <c r="I244" i="1"/>
  <c r="M362" i="1"/>
  <c r="N157" i="1"/>
  <c r="I99" i="1"/>
  <c r="K299" i="1"/>
  <c r="J131" i="1"/>
  <c r="J301" i="1"/>
  <c r="L362" i="1"/>
  <c r="M157" i="1"/>
  <c r="N99" i="1"/>
  <c r="F203" i="1"/>
  <c r="H203" i="1" s="1"/>
  <c r="K362" i="1"/>
  <c r="F158" i="1"/>
  <c r="J202" i="1"/>
  <c r="F295" i="1"/>
  <c r="H295" i="1" s="1"/>
  <c r="L299" i="1"/>
  <c r="K40" i="1"/>
  <c r="F177" i="1"/>
  <c r="H177" i="1" s="1"/>
  <c r="M40" i="1"/>
  <c r="I202" i="1"/>
  <c r="J299" i="1"/>
  <c r="K202" i="1"/>
  <c r="L176" i="1"/>
  <c r="K176" i="1"/>
  <c r="L99" i="1"/>
  <c r="F204" i="1"/>
  <c r="J120" i="1"/>
  <c r="F363" i="1"/>
  <c r="F364" i="1" s="1"/>
  <c r="J99" i="1"/>
  <c r="H142" i="1"/>
  <c r="F143" i="1"/>
  <c r="H143" i="1" s="1"/>
  <c r="K99" i="1"/>
  <c r="F66" i="1"/>
  <c r="H66" i="1" s="1"/>
  <c r="N66" i="1" s="1"/>
  <c r="J121" i="1"/>
  <c r="F165" i="1"/>
  <c r="H165" i="1" s="1"/>
  <c r="I65" i="1"/>
  <c r="L202" i="1"/>
  <c r="F323" i="1"/>
  <c r="H323" i="1" s="1"/>
  <c r="K323" i="1" s="1"/>
  <c r="F215" i="1"/>
  <c r="M214" i="1"/>
  <c r="N214" i="1"/>
  <c r="L214" i="1"/>
  <c r="K214" i="1"/>
  <c r="M232" i="1"/>
  <c r="N232" i="1"/>
  <c r="K232" i="1"/>
  <c r="L232" i="1"/>
  <c r="J20" i="1"/>
  <c r="K86" i="1"/>
  <c r="L86" i="1"/>
  <c r="N86" i="1"/>
  <c r="M86" i="1"/>
  <c r="K34" i="1"/>
  <c r="L34" i="1"/>
  <c r="M34" i="1"/>
  <c r="N34" i="1"/>
  <c r="H283" i="1"/>
  <c r="J283" i="1" s="1"/>
  <c r="H357" i="1"/>
  <c r="F358" i="1"/>
  <c r="M255" i="1"/>
  <c r="L255" i="1"/>
  <c r="K255" i="1"/>
  <c r="N255" i="1"/>
  <c r="N323" i="1"/>
  <c r="I356" i="1"/>
  <c r="K356" i="1"/>
  <c r="L356" i="1"/>
  <c r="M356" i="1"/>
  <c r="N356" i="1"/>
  <c r="J356" i="1"/>
  <c r="K131" i="1"/>
  <c r="M131" i="1"/>
  <c r="N131" i="1"/>
  <c r="L131" i="1"/>
  <c r="H69" i="1"/>
  <c r="F70" i="1"/>
  <c r="K146" i="1"/>
  <c r="L146" i="1"/>
  <c r="M146" i="1"/>
  <c r="N146" i="1"/>
  <c r="K66" i="1"/>
  <c r="L66" i="1"/>
  <c r="M66" i="1"/>
  <c r="K322" i="1"/>
  <c r="M322" i="1"/>
  <c r="L322" i="1"/>
  <c r="N322" i="1"/>
  <c r="K315" i="1"/>
  <c r="M315" i="1"/>
  <c r="L315" i="1"/>
  <c r="N315" i="1"/>
  <c r="K44" i="1"/>
  <c r="L44" i="1"/>
  <c r="N44" i="1"/>
  <c r="M44" i="1"/>
  <c r="H289" i="1"/>
  <c r="F290" i="1"/>
  <c r="H290" i="1" s="1"/>
  <c r="H278" i="1"/>
  <c r="F279" i="1"/>
  <c r="H279" i="1" s="1"/>
  <c r="K52" i="1"/>
  <c r="L52" i="1"/>
  <c r="M52" i="1"/>
  <c r="N52" i="1"/>
  <c r="K347" i="1"/>
  <c r="M347" i="1"/>
  <c r="N347" i="1"/>
  <c r="L347" i="1"/>
  <c r="K11" i="1"/>
  <c r="L11" i="1"/>
  <c r="M11" i="1"/>
  <c r="N11" i="1"/>
  <c r="I11" i="1"/>
  <c r="K109" i="1"/>
  <c r="L109" i="1"/>
  <c r="N109" i="1"/>
  <c r="M109" i="1"/>
  <c r="K164" i="1"/>
  <c r="L164" i="1"/>
  <c r="N164" i="1"/>
  <c r="M164" i="1"/>
  <c r="H344" i="1"/>
  <c r="F345" i="1"/>
  <c r="H345" i="1" s="1"/>
  <c r="K110" i="1"/>
  <c r="L110" i="1"/>
  <c r="M110" i="1"/>
  <c r="N110" i="1"/>
  <c r="N265" i="1"/>
  <c r="K265" i="1"/>
  <c r="L265" i="1"/>
  <c r="M265" i="1"/>
  <c r="M190" i="1"/>
  <c r="K190" i="1"/>
  <c r="N190" i="1"/>
  <c r="L190" i="1"/>
  <c r="L333" i="1"/>
  <c r="M333" i="1"/>
  <c r="K333" i="1"/>
  <c r="N333" i="1"/>
  <c r="J255" i="1"/>
  <c r="K236" i="1"/>
  <c r="M236" i="1"/>
  <c r="L236" i="1"/>
  <c r="N236" i="1"/>
  <c r="K294" i="1"/>
  <c r="M294" i="1"/>
  <c r="N294" i="1"/>
  <c r="L294" i="1"/>
  <c r="K91" i="1"/>
  <c r="L91" i="1"/>
  <c r="N91" i="1"/>
  <c r="M91" i="1"/>
  <c r="J91" i="1"/>
  <c r="I91" i="1"/>
  <c r="K300" i="1"/>
  <c r="M300" i="1"/>
  <c r="L300" i="1"/>
  <c r="N300" i="1"/>
  <c r="K80" i="1"/>
  <c r="L80" i="1"/>
  <c r="M80" i="1"/>
  <c r="N80" i="1"/>
  <c r="K20" i="1"/>
  <c r="L20" i="1"/>
  <c r="N20" i="1"/>
  <c r="M20" i="1"/>
  <c r="K58" i="1"/>
  <c r="L58" i="1"/>
  <c r="M58" i="1"/>
  <c r="N58" i="1"/>
  <c r="N257" i="1"/>
  <c r="K257" i="1"/>
  <c r="L257" i="1"/>
  <c r="M257" i="1"/>
  <c r="L339" i="1"/>
  <c r="K339" i="1"/>
  <c r="M339" i="1"/>
  <c r="N339" i="1"/>
  <c r="M208" i="1"/>
  <c r="L208" i="1"/>
  <c r="K208" i="1"/>
  <c r="N208" i="1"/>
  <c r="M135" i="1"/>
  <c r="N135" i="1"/>
  <c r="K135" i="1"/>
  <c r="L135" i="1"/>
  <c r="L301" i="1"/>
  <c r="M301" i="1"/>
  <c r="N301" i="1"/>
  <c r="K301" i="1"/>
  <c r="N203" i="1"/>
  <c r="L203" i="1"/>
  <c r="M203" i="1"/>
  <c r="K203" i="1"/>
  <c r="K304" i="1"/>
  <c r="L304" i="1"/>
  <c r="M304" i="1"/>
  <c r="N304" i="1"/>
  <c r="I146" i="1"/>
  <c r="K334" i="1"/>
  <c r="L334" i="1"/>
  <c r="M334" i="1"/>
  <c r="N334" i="1"/>
  <c r="K326" i="1"/>
  <c r="M326" i="1"/>
  <c r="N326" i="1"/>
  <c r="L326" i="1"/>
  <c r="I255" i="1"/>
  <c r="F93" i="1"/>
  <c r="H92" i="1"/>
  <c r="K121" i="1"/>
  <c r="L121" i="1"/>
  <c r="M121" i="1"/>
  <c r="N121" i="1"/>
  <c r="K22" i="1"/>
  <c r="L22" i="1"/>
  <c r="N22" i="1"/>
  <c r="M22" i="1"/>
  <c r="M119" i="1"/>
  <c r="L119" i="1"/>
  <c r="N119" i="1"/>
  <c r="K119" i="1"/>
  <c r="M247" i="1"/>
  <c r="N247" i="1"/>
  <c r="L247" i="1"/>
  <c r="K247" i="1"/>
  <c r="M123" i="1"/>
  <c r="N123" i="1"/>
  <c r="K123" i="1"/>
  <c r="L123" i="1"/>
  <c r="M182" i="1"/>
  <c r="K182" i="1"/>
  <c r="N182" i="1"/>
  <c r="L182" i="1"/>
  <c r="I119" i="1"/>
  <c r="K266" i="1"/>
  <c r="N266" i="1"/>
  <c r="M266" i="1"/>
  <c r="L266" i="1"/>
  <c r="K268" i="1"/>
  <c r="M268" i="1"/>
  <c r="L268" i="1"/>
  <c r="N268" i="1"/>
  <c r="L223" i="1"/>
  <c r="M223" i="1"/>
  <c r="K223" i="1"/>
  <c r="N223" i="1"/>
  <c r="F132" i="1"/>
  <c r="H132" i="1" s="1"/>
  <c r="J132" i="1" s="1"/>
  <c r="J146" i="1"/>
  <c r="M233" i="1"/>
  <c r="N233" i="1"/>
  <c r="K233" i="1"/>
  <c r="L233" i="1"/>
  <c r="F31" i="1"/>
  <c r="H31" i="1" s="1"/>
  <c r="H30" i="1"/>
  <c r="K65" i="1"/>
  <c r="L65" i="1"/>
  <c r="M65" i="1"/>
  <c r="N65" i="1"/>
  <c r="K120" i="1"/>
  <c r="L120" i="1"/>
  <c r="N120" i="1"/>
  <c r="M120" i="1"/>
  <c r="J223" i="1"/>
  <c r="I223" i="1"/>
  <c r="H316" i="1"/>
  <c r="F317" i="1"/>
  <c r="H183" i="1"/>
  <c r="F184" i="1"/>
  <c r="H184" i="1" s="1"/>
  <c r="J208" i="1"/>
  <c r="I208" i="1"/>
  <c r="I232" i="1"/>
  <c r="J232" i="1"/>
  <c r="H187" i="1"/>
  <c r="F188" i="1"/>
  <c r="H188" i="1" s="1"/>
  <c r="I110" i="1"/>
  <c r="J110" i="1"/>
  <c r="I247" i="1"/>
  <c r="J247" i="1"/>
  <c r="H204" i="1"/>
  <c r="F205" i="1"/>
  <c r="J265" i="1"/>
  <c r="I265" i="1"/>
  <c r="J86" i="1"/>
  <c r="I86" i="1"/>
  <c r="H258" i="1"/>
  <c r="F259" i="1"/>
  <c r="J182" i="1"/>
  <c r="I182" i="1"/>
  <c r="I52" i="1"/>
  <c r="J52" i="1"/>
  <c r="J190" i="1"/>
  <c r="I190" i="1"/>
  <c r="J333" i="1"/>
  <c r="I333" i="1"/>
  <c r="I34" i="1"/>
  <c r="J34" i="1"/>
  <c r="F328" i="1"/>
  <c r="H327" i="1"/>
  <c r="F296" i="1"/>
  <c r="H269" i="1"/>
  <c r="F270" i="1"/>
  <c r="F249" i="1"/>
  <c r="H248" i="1"/>
  <c r="J203" i="1"/>
  <c r="I203" i="1"/>
  <c r="J257" i="1"/>
  <c r="I257" i="1"/>
  <c r="H53" i="1"/>
  <c r="F54" i="1"/>
  <c r="H191" i="1"/>
  <c r="F192" i="1"/>
  <c r="J334" i="1"/>
  <c r="I334" i="1"/>
  <c r="H35" i="1"/>
  <c r="F36" i="1"/>
  <c r="J326" i="1"/>
  <c r="I326" i="1"/>
  <c r="H284" i="1"/>
  <c r="F285" i="1"/>
  <c r="I315" i="1"/>
  <c r="J315" i="1"/>
  <c r="H305" i="1"/>
  <c r="F306" i="1"/>
  <c r="F166" i="1"/>
  <c r="H166" i="1" s="1"/>
  <c r="J233" i="1"/>
  <c r="I233" i="1"/>
  <c r="F82" i="1"/>
  <c r="H81" i="1"/>
  <c r="J109" i="1"/>
  <c r="I109" i="1"/>
  <c r="H87" i="1"/>
  <c r="F88" i="1"/>
  <c r="H88" i="1" s="1"/>
  <c r="J164" i="1"/>
  <c r="I164" i="1"/>
  <c r="H147" i="1"/>
  <c r="F148" i="1"/>
  <c r="J322" i="1"/>
  <c r="I322" i="1"/>
  <c r="H340" i="1"/>
  <c r="F341" i="1"/>
  <c r="H341" i="1" s="1"/>
  <c r="I44" i="1"/>
  <c r="J44" i="1"/>
  <c r="H23" i="1"/>
  <c r="F24" i="1"/>
  <c r="H158" i="1"/>
  <c r="F159" i="1"/>
  <c r="H136" i="1"/>
  <c r="F137" i="1"/>
  <c r="H124" i="1"/>
  <c r="F125" i="1"/>
  <c r="I339" i="1"/>
  <c r="J339" i="1"/>
  <c r="H45" i="1"/>
  <c r="F46" i="1"/>
  <c r="I22" i="1"/>
  <c r="J22" i="1"/>
  <c r="H311" i="1"/>
  <c r="F312" i="1"/>
  <c r="H312" i="1" s="1"/>
  <c r="J135" i="1"/>
  <c r="I135" i="1"/>
  <c r="I66" i="1"/>
  <c r="J66" i="1"/>
  <c r="F60" i="1"/>
  <c r="H59" i="1"/>
  <c r="H209" i="1"/>
  <c r="F210" i="1"/>
  <c r="H210" i="1" s="1"/>
  <c r="J266" i="1"/>
  <c r="I266" i="1"/>
  <c r="H113" i="1"/>
  <c r="F114" i="1"/>
  <c r="I80" i="1"/>
  <c r="J80" i="1"/>
  <c r="I268" i="1"/>
  <c r="J268" i="1"/>
  <c r="H215" i="1"/>
  <c r="F216" i="1"/>
  <c r="H169" i="1"/>
  <c r="F170" i="1"/>
  <c r="H348" i="1"/>
  <c r="F349" i="1"/>
  <c r="H198" i="1"/>
  <c r="F199" i="1"/>
  <c r="H199" i="1" s="1"/>
  <c r="J123" i="1"/>
  <c r="I123" i="1"/>
  <c r="I236" i="1"/>
  <c r="J236" i="1"/>
  <c r="J214" i="1"/>
  <c r="I214" i="1"/>
  <c r="J347" i="1"/>
  <c r="I347" i="1"/>
  <c r="I58" i="1"/>
  <c r="J58" i="1"/>
  <c r="H370" i="1"/>
  <c r="F371" i="1"/>
  <c r="I304" i="1"/>
  <c r="J304" i="1"/>
  <c r="F225" i="1"/>
  <c r="H224" i="1"/>
  <c r="H102" i="1"/>
  <c r="F103" i="1"/>
  <c r="H237" i="1"/>
  <c r="F238" i="1"/>
  <c r="J11" i="1"/>
  <c r="F13" i="1"/>
  <c r="H12" i="1"/>
  <c r="J177" i="1" l="1"/>
  <c r="K177" i="1"/>
  <c r="N177" i="1"/>
  <c r="I177" i="1"/>
  <c r="L177" i="1"/>
  <c r="M177" i="1"/>
  <c r="M323" i="1"/>
  <c r="M77" i="1"/>
  <c r="J77" i="1"/>
  <c r="K77" i="1"/>
  <c r="L77" i="1"/>
  <c r="N77" i="1"/>
  <c r="I77" i="1"/>
  <c r="J323" i="1"/>
  <c r="K76" i="1"/>
  <c r="L76" i="1"/>
  <c r="I76" i="1"/>
  <c r="M76" i="1"/>
  <c r="J76" i="1"/>
  <c r="N76" i="1"/>
  <c r="I323" i="1"/>
  <c r="L323" i="1"/>
  <c r="H363" i="1"/>
  <c r="K363" i="1" s="1"/>
  <c r="K142" i="1"/>
  <c r="L142" i="1"/>
  <c r="J142" i="1"/>
  <c r="M142" i="1"/>
  <c r="I142" i="1"/>
  <c r="N142" i="1"/>
  <c r="J143" i="1"/>
  <c r="N143" i="1"/>
  <c r="M143" i="1"/>
  <c r="L143" i="1"/>
  <c r="I143" i="1"/>
  <c r="K143" i="1"/>
  <c r="M210" i="1"/>
  <c r="N210" i="1"/>
  <c r="K210" i="1"/>
  <c r="L210" i="1"/>
  <c r="F94" i="1"/>
  <c r="H93" i="1"/>
  <c r="K283" i="1"/>
  <c r="L283" i="1"/>
  <c r="M283" i="1"/>
  <c r="N283" i="1"/>
  <c r="M237" i="1"/>
  <c r="K237" i="1"/>
  <c r="N237" i="1"/>
  <c r="L237" i="1"/>
  <c r="K348" i="1"/>
  <c r="M348" i="1"/>
  <c r="L348" i="1"/>
  <c r="N348" i="1"/>
  <c r="K136" i="1"/>
  <c r="L136" i="1"/>
  <c r="M136" i="1"/>
  <c r="N136" i="1"/>
  <c r="I283" i="1"/>
  <c r="K312" i="1"/>
  <c r="N312" i="1"/>
  <c r="M312" i="1"/>
  <c r="L312" i="1"/>
  <c r="K88" i="1"/>
  <c r="L88" i="1"/>
  <c r="M88" i="1"/>
  <c r="N88" i="1"/>
  <c r="K30" i="1"/>
  <c r="L30" i="1"/>
  <c r="N30" i="1"/>
  <c r="M30" i="1"/>
  <c r="J30" i="1"/>
  <c r="I30" i="1"/>
  <c r="F71" i="1"/>
  <c r="H70" i="1"/>
  <c r="K102" i="1"/>
  <c r="L102" i="1"/>
  <c r="N102" i="1"/>
  <c r="M102" i="1"/>
  <c r="I132" i="1"/>
  <c r="N311" i="1"/>
  <c r="M311" i="1"/>
  <c r="L311" i="1"/>
  <c r="K311" i="1"/>
  <c r="K87" i="1"/>
  <c r="L87" i="1"/>
  <c r="M87" i="1"/>
  <c r="N87" i="1"/>
  <c r="K165" i="1"/>
  <c r="N165" i="1"/>
  <c r="L165" i="1"/>
  <c r="M165" i="1"/>
  <c r="L269" i="1"/>
  <c r="K269" i="1"/>
  <c r="M269" i="1"/>
  <c r="N269" i="1"/>
  <c r="K31" i="1"/>
  <c r="M31" i="1"/>
  <c r="N31" i="1"/>
  <c r="L31" i="1"/>
  <c r="I31" i="1"/>
  <c r="J31" i="1"/>
  <c r="M279" i="1"/>
  <c r="L279" i="1"/>
  <c r="N279" i="1"/>
  <c r="K279" i="1"/>
  <c r="J279" i="1"/>
  <c r="I279" i="1"/>
  <c r="K69" i="1"/>
  <c r="L69" i="1"/>
  <c r="M69" i="1"/>
  <c r="N69" i="1"/>
  <c r="J69" i="1"/>
  <c r="I69" i="1"/>
  <c r="N113" i="1"/>
  <c r="L113" i="1"/>
  <c r="M113" i="1"/>
  <c r="K113" i="1"/>
  <c r="K124" i="1"/>
  <c r="L124" i="1"/>
  <c r="M124" i="1"/>
  <c r="N124" i="1"/>
  <c r="K316" i="1"/>
  <c r="N316" i="1"/>
  <c r="L316" i="1"/>
  <c r="M316" i="1"/>
  <c r="K59" i="1"/>
  <c r="L59" i="1"/>
  <c r="M59" i="1"/>
  <c r="N59" i="1"/>
  <c r="K278" i="1"/>
  <c r="M278" i="1"/>
  <c r="L278" i="1"/>
  <c r="N278" i="1"/>
  <c r="J278" i="1"/>
  <c r="I278" i="1"/>
  <c r="L169" i="1"/>
  <c r="M169" i="1"/>
  <c r="N169" i="1"/>
  <c r="K169" i="1"/>
  <c r="K158" i="1"/>
  <c r="L158" i="1"/>
  <c r="N158" i="1"/>
  <c r="M158" i="1"/>
  <c r="K340" i="1"/>
  <c r="L340" i="1"/>
  <c r="N340" i="1"/>
  <c r="M340" i="1"/>
  <c r="N305" i="1"/>
  <c r="K305" i="1"/>
  <c r="L305" i="1"/>
  <c r="M305" i="1"/>
  <c r="K284" i="1"/>
  <c r="M284" i="1"/>
  <c r="N284" i="1"/>
  <c r="L284" i="1"/>
  <c r="L191" i="1"/>
  <c r="N191" i="1"/>
  <c r="M191" i="1"/>
  <c r="K191" i="1"/>
  <c r="N187" i="1"/>
  <c r="M187" i="1"/>
  <c r="L187" i="1"/>
  <c r="K187" i="1"/>
  <c r="L183" i="1"/>
  <c r="N183" i="1"/>
  <c r="M183" i="1"/>
  <c r="K183" i="1"/>
  <c r="K290" i="1"/>
  <c r="L290" i="1"/>
  <c r="M290" i="1"/>
  <c r="N290" i="1"/>
  <c r="J290" i="1"/>
  <c r="I290" i="1"/>
  <c r="H371" i="1"/>
  <c r="I371" i="1" s="1"/>
  <c r="F372" i="1"/>
  <c r="N345" i="1"/>
  <c r="L345" i="1"/>
  <c r="K345" i="1"/>
  <c r="M345" i="1"/>
  <c r="J345" i="1"/>
  <c r="I345" i="1"/>
  <c r="K370" i="1"/>
  <c r="L370" i="1"/>
  <c r="N370" i="1"/>
  <c r="M370" i="1"/>
  <c r="K45" i="1"/>
  <c r="L45" i="1"/>
  <c r="M45" i="1"/>
  <c r="N45" i="1"/>
  <c r="K35" i="1"/>
  <c r="M35" i="1"/>
  <c r="L35" i="1"/>
  <c r="N35" i="1"/>
  <c r="K344" i="1"/>
  <c r="N344" i="1"/>
  <c r="L344" i="1"/>
  <c r="M344" i="1"/>
  <c r="I344" i="1"/>
  <c r="J344" i="1"/>
  <c r="K166" i="1"/>
  <c r="L166" i="1"/>
  <c r="M166" i="1"/>
  <c r="N166" i="1"/>
  <c r="M224" i="1"/>
  <c r="L224" i="1"/>
  <c r="N224" i="1"/>
  <c r="K224" i="1"/>
  <c r="M188" i="1"/>
  <c r="L188" i="1"/>
  <c r="K188" i="1"/>
  <c r="N188" i="1"/>
  <c r="K12" i="1"/>
  <c r="L12" i="1"/>
  <c r="M12" i="1"/>
  <c r="N12" i="1"/>
  <c r="I12" i="1"/>
  <c r="L199" i="1"/>
  <c r="N199" i="1"/>
  <c r="K199" i="1"/>
  <c r="M199" i="1"/>
  <c r="K81" i="1"/>
  <c r="L81" i="1"/>
  <c r="M81" i="1"/>
  <c r="N81" i="1"/>
  <c r="K248" i="1"/>
  <c r="M248" i="1"/>
  <c r="L248" i="1"/>
  <c r="N248" i="1"/>
  <c r="K295" i="1"/>
  <c r="M295" i="1"/>
  <c r="N295" i="1"/>
  <c r="L295" i="1"/>
  <c r="N289" i="1"/>
  <c r="M289" i="1"/>
  <c r="K289" i="1"/>
  <c r="L289" i="1"/>
  <c r="I289" i="1"/>
  <c r="J289" i="1"/>
  <c r="H358" i="1"/>
  <c r="F359" i="1"/>
  <c r="H359" i="1" s="1"/>
  <c r="K209" i="1"/>
  <c r="M209" i="1"/>
  <c r="L209" i="1"/>
  <c r="N209" i="1"/>
  <c r="K132" i="1"/>
  <c r="L132" i="1"/>
  <c r="N132" i="1"/>
  <c r="M132" i="1"/>
  <c r="M327" i="1"/>
  <c r="L327" i="1"/>
  <c r="K327" i="1"/>
  <c r="N327" i="1"/>
  <c r="K341" i="1"/>
  <c r="N341" i="1"/>
  <c r="M341" i="1"/>
  <c r="L341" i="1"/>
  <c r="M184" i="1"/>
  <c r="K184" i="1"/>
  <c r="L184" i="1"/>
  <c r="N184" i="1"/>
  <c r="M198" i="1"/>
  <c r="K198" i="1"/>
  <c r="N198" i="1"/>
  <c r="L198" i="1"/>
  <c r="L215" i="1"/>
  <c r="N215" i="1"/>
  <c r="M215" i="1"/>
  <c r="K215" i="1"/>
  <c r="L363" i="1"/>
  <c r="M363" i="1"/>
  <c r="N363" i="1"/>
  <c r="K23" i="1"/>
  <c r="L23" i="1"/>
  <c r="M23" i="1"/>
  <c r="N23" i="1"/>
  <c r="N147" i="1"/>
  <c r="K147" i="1"/>
  <c r="L147" i="1"/>
  <c r="M147" i="1"/>
  <c r="K53" i="1"/>
  <c r="M53" i="1"/>
  <c r="N53" i="1"/>
  <c r="L53" i="1"/>
  <c r="K258" i="1"/>
  <c r="L258" i="1"/>
  <c r="M258" i="1"/>
  <c r="N258" i="1"/>
  <c r="M204" i="1"/>
  <c r="L204" i="1"/>
  <c r="K204" i="1"/>
  <c r="N204" i="1"/>
  <c r="K92" i="1"/>
  <c r="L92" i="1"/>
  <c r="M92" i="1"/>
  <c r="N92" i="1"/>
  <c r="J92" i="1"/>
  <c r="I92" i="1"/>
  <c r="L357" i="1"/>
  <c r="N357" i="1"/>
  <c r="K357" i="1"/>
  <c r="M357" i="1"/>
  <c r="J357" i="1"/>
  <c r="I357" i="1"/>
  <c r="J198" i="1"/>
  <c r="I198" i="1"/>
  <c r="I363" i="1"/>
  <c r="J363" i="1"/>
  <c r="I165" i="1"/>
  <c r="J165" i="1"/>
  <c r="J53" i="1"/>
  <c r="I53" i="1"/>
  <c r="H249" i="1"/>
  <c r="F250" i="1"/>
  <c r="H114" i="1"/>
  <c r="F115" i="1"/>
  <c r="J341" i="1"/>
  <c r="I341" i="1"/>
  <c r="H306" i="1"/>
  <c r="F307" i="1"/>
  <c r="H317" i="1"/>
  <c r="F318" i="1"/>
  <c r="I348" i="1"/>
  <c r="J348" i="1"/>
  <c r="I169" i="1"/>
  <c r="J169" i="1"/>
  <c r="I113" i="1"/>
  <c r="J113" i="1"/>
  <c r="I158" i="1"/>
  <c r="J158" i="1"/>
  <c r="I340" i="1"/>
  <c r="J340" i="1"/>
  <c r="J305" i="1"/>
  <c r="I305" i="1"/>
  <c r="J316" i="1"/>
  <c r="I316" i="1"/>
  <c r="J166" i="1"/>
  <c r="I166" i="1"/>
  <c r="F83" i="1"/>
  <c r="H82" i="1"/>
  <c r="I312" i="1"/>
  <c r="J312" i="1"/>
  <c r="H148" i="1"/>
  <c r="F149" i="1"/>
  <c r="I295" i="1"/>
  <c r="J295" i="1"/>
  <c r="H259" i="1"/>
  <c r="F260" i="1"/>
  <c r="I102" i="1"/>
  <c r="J102" i="1"/>
  <c r="I215" i="1"/>
  <c r="J215" i="1"/>
  <c r="I311" i="1"/>
  <c r="J311" i="1"/>
  <c r="J23" i="1"/>
  <c r="I23" i="1"/>
  <c r="I147" i="1"/>
  <c r="J147" i="1"/>
  <c r="J269" i="1"/>
  <c r="I269" i="1"/>
  <c r="H296" i="1"/>
  <c r="F297" i="1"/>
  <c r="H297" i="1" s="1"/>
  <c r="H328" i="1"/>
  <c r="F329" i="1"/>
  <c r="J258" i="1"/>
  <c r="I258" i="1"/>
  <c r="I199" i="1"/>
  <c r="J199" i="1"/>
  <c r="H364" i="1"/>
  <c r="F365" i="1"/>
  <c r="I88" i="1"/>
  <c r="J88" i="1"/>
  <c r="H54" i="1"/>
  <c r="F55" i="1"/>
  <c r="H55" i="1" s="1"/>
  <c r="I87" i="1"/>
  <c r="J87" i="1"/>
  <c r="H170" i="1"/>
  <c r="F171" i="1"/>
  <c r="H159" i="1"/>
  <c r="F160" i="1"/>
  <c r="H103" i="1"/>
  <c r="F104" i="1"/>
  <c r="F25" i="1"/>
  <c r="H24" i="1"/>
  <c r="I327" i="1"/>
  <c r="J327" i="1"/>
  <c r="I210" i="1"/>
  <c r="J210" i="1"/>
  <c r="J59" i="1"/>
  <c r="I59" i="1"/>
  <c r="H46" i="1"/>
  <c r="F47" i="1"/>
  <c r="H125" i="1"/>
  <c r="F126" i="1"/>
  <c r="H137" i="1"/>
  <c r="F138" i="1"/>
  <c r="H285" i="1"/>
  <c r="F286" i="1"/>
  <c r="H286" i="1" s="1"/>
  <c r="H36" i="1"/>
  <c r="F37" i="1"/>
  <c r="H192" i="1"/>
  <c r="F193" i="1"/>
  <c r="J188" i="1"/>
  <c r="I188" i="1"/>
  <c r="J184" i="1"/>
  <c r="I184" i="1"/>
  <c r="I81" i="1"/>
  <c r="J81" i="1"/>
  <c r="I248" i="1"/>
  <c r="J248" i="1"/>
  <c r="H205" i="1"/>
  <c r="F206" i="1"/>
  <c r="H206" i="1" s="1"/>
  <c r="J204" i="1"/>
  <c r="I204" i="1"/>
  <c r="H349" i="1"/>
  <c r="F350" i="1"/>
  <c r="H216" i="1"/>
  <c r="F217" i="1"/>
  <c r="H217" i="1" s="1"/>
  <c r="F271" i="1"/>
  <c r="H270" i="1"/>
  <c r="H238" i="1"/>
  <c r="F239" i="1"/>
  <c r="I224" i="1"/>
  <c r="J224" i="1"/>
  <c r="J237" i="1"/>
  <c r="I237" i="1"/>
  <c r="F226" i="1"/>
  <c r="H225" i="1"/>
  <c r="J370" i="1"/>
  <c r="I370" i="1"/>
  <c r="J209" i="1"/>
  <c r="I209" i="1"/>
  <c r="H60" i="1"/>
  <c r="F61" i="1"/>
  <c r="I45" i="1"/>
  <c r="J45" i="1"/>
  <c r="J124" i="1"/>
  <c r="I124" i="1"/>
  <c r="J136" i="1"/>
  <c r="I136" i="1"/>
  <c r="J284" i="1"/>
  <c r="I284" i="1"/>
  <c r="J35" i="1"/>
  <c r="I35" i="1"/>
  <c r="I191" i="1"/>
  <c r="J191" i="1"/>
  <c r="J187" i="1"/>
  <c r="I187" i="1"/>
  <c r="I183" i="1"/>
  <c r="J183" i="1"/>
  <c r="J12" i="1"/>
  <c r="H13" i="1"/>
  <c r="F14" i="1"/>
  <c r="F492" i="1" l="1"/>
  <c r="J371" i="1"/>
  <c r="F488" i="1"/>
  <c r="F514" i="1"/>
  <c r="L205" i="1"/>
  <c r="M205" i="1"/>
  <c r="N205" i="1"/>
  <c r="K205" i="1"/>
  <c r="L285" i="1"/>
  <c r="N285" i="1"/>
  <c r="M285" i="1"/>
  <c r="K285" i="1"/>
  <c r="K170" i="1"/>
  <c r="L170" i="1"/>
  <c r="M170" i="1"/>
  <c r="N170" i="1"/>
  <c r="K225" i="1"/>
  <c r="M225" i="1"/>
  <c r="N225" i="1"/>
  <c r="L225" i="1"/>
  <c r="M297" i="1"/>
  <c r="K297" i="1"/>
  <c r="N297" i="1"/>
  <c r="L297" i="1"/>
  <c r="K60" i="1"/>
  <c r="L60" i="1"/>
  <c r="N60" i="1"/>
  <c r="M60" i="1"/>
  <c r="K238" i="1"/>
  <c r="M238" i="1"/>
  <c r="L238" i="1"/>
  <c r="N238" i="1"/>
  <c r="M216" i="1"/>
  <c r="L216" i="1"/>
  <c r="N216" i="1"/>
  <c r="K216" i="1"/>
  <c r="M137" i="1"/>
  <c r="N137" i="1"/>
  <c r="L137" i="1"/>
  <c r="K137" i="1"/>
  <c r="K103" i="1"/>
  <c r="N103" i="1"/>
  <c r="M103" i="1"/>
  <c r="L103" i="1"/>
  <c r="K54" i="1"/>
  <c r="L54" i="1"/>
  <c r="N54" i="1"/>
  <c r="M54" i="1"/>
  <c r="K296" i="1"/>
  <c r="N296" i="1"/>
  <c r="L296" i="1"/>
  <c r="M296" i="1"/>
  <c r="K125" i="1"/>
  <c r="M125" i="1"/>
  <c r="L125" i="1"/>
  <c r="N125" i="1"/>
  <c r="K364" i="1"/>
  <c r="L364" i="1"/>
  <c r="N364" i="1"/>
  <c r="M364" i="1"/>
  <c r="K148" i="1"/>
  <c r="L148" i="1"/>
  <c r="M148" i="1"/>
  <c r="N148" i="1"/>
  <c r="K13" i="1"/>
  <c r="L13" i="1"/>
  <c r="M13" i="1"/>
  <c r="N13" i="1"/>
  <c r="I13" i="1"/>
  <c r="M217" i="1"/>
  <c r="L217" i="1"/>
  <c r="K217" i="1"/>
  <c r="N217" i="1"/>
  <c r="K55" i="1"/>
  <c r="M55" i="1"/>
  <c r="N55" i="1"/>
  <c r="L55" i="1"/>
  <c r="K270" i="1"/>
  <c r="L270" i="1"/>
  <c r="N270" i="1"/>
  <c r="M270" i="1"/>
  <c r="K24" i="1"/>
  <c r="L24" i="1"/>
  <c r="M24" i="1"/>
  <c r="N24" i="1"/>
  <c r="K70" i="1"/>
  <c r="L70" i="1"/>
  <c r="N70" i="1"/>
  <c r="M70" i="1"/>
  <c r="I70" i="1"/>
  <c r="J70" i="1"/>
  <c r="K36" i="1"/>
  <c r="L36" i="1"/>
  <c r="M36" i="1"/>
  <c r="N36" i="1"/>
  <c r="K46" i="1"/>
  <c r="L46" i="1"/>
  <c r="M46" i="1"/>
  <c r="N46" i="1"/>
  <c r="K328" i="1"/>
  <c r="N328" i="1"/>
  <c r="M328" i="1"/>
  <c r="L328" i="1"/>
  <c r="K306" i="1"/>
  <c r="N306" i="1"/>
  <c r="M306" i="1"/>
  <c r="L306" i="1"/>
  <c r="L349" i="1"/>
  <c r="M349" i="1"/>
  <c r="N349" i="1"/>
  <c r="K349" i="1"/>
  <c r="M192" i="1"/>
  <c r="L192" i="1"/>
  <c r="K192" i="1"/>
  <c r="N192" i="1"/>
  <c r="M159" i="1"/>
  <c r="L159" i="1"/>
  <c r="N159" i="1"/>
  <c r="K159" i="1"/>
  <c r="M259" i="1"/>
  <c r="K259" i="1"/>
  <c r="N259" i="1"/>
  <c r="L259" i="1"/>
  <c r="L317" i="1"/>
  <c r="K317" i="1"/>
  <c r="N317" i="1"/>
  <c r="M317" i="1"/>
  <c r="K114" i="1"/>
  <c r="L114" i="1"/>
  <c r="M114" i="1"/>
  <c r="N114" i="1"/>
  <c r="M249" i="1"/>
  <c r="L249" i="1"/>
  <c r="K249" i="1"/>
  <c r="N249" i="1"/>
  <c r="H71" i="1"/>
  <c r="F72" i="1"/>
  <c r="M206" i="1"/>
  <c r="K206" i="1"/>
  <c r="N206" i="1"/>
  <c r="L206" i="1"/>
  <c r="K359" i="1"/>
  <c r="M359" i="1"/>
  <c r="L359" i="1"/>
  <c r="N359" i="1"/>
  <c r="J359" i="1"/>
  <c r="I359" i="1"/>
  <c r="H372" i="1"/>
  <c r="F373" i="1"/>
  <c r="K93" i="1"/>
  <c r="L93" i="1"/>
  <c r="N93" i="1"/>
  <c r="M93" i="1"/>
  <c r="I93" i="1"/>
  <c r="J93" i="1"/>
  <c r="K286" i="1"/>
  <c r="M286" i="1"/>
  <c r="N286" i="1"/>
  <c r="L286" i="1"/>
  <c r="K82" i="1"/>
  <c r="L82" i="1"/>
  <c r="N82" i="1"/>
  <c r="M82" i="1"/>
  <c r="K358" i="1"/>
  <c r="M358" i="1"/>
  <c r="N358" i="1"/>
  <c r="L358" i="1"/>
  <c r="J358" i="1"/>
  <c r="I358" i="1"/>
  <c r="N371" i="1"/>
  <c r="L371" i="1"/>
  <c r="M371" i="1"/>
  <c r="K371" i="1"/>
  <c r="H94" i="1"/>
  <c r="F95" i="1"/>
  <c r="H95" i="1" s="1"/>
  <c r="I125" i="1"/>
  <c r="J125" i="1"/>
  <c r="I296" i="1"/>
  <c r="J296" i="1"/>
  <c r="H47" i="1"/>
  <c r="F48" i="1"/>
  <c r="H160" i="1"/>
  <c r="F161" i="1"/>
  <c r="H161" i="1" s="1"/>
  <c r="H318" i="1"/>
  <c r="F319" i="1"/>
  <c r="H319" i="1" s="1"/>
  <c r="I270" i="1"/>
  <c r="J270" i="1"/>
  <c r="H350" i="1"/>
  <c r="F351" i="1"/>
  <c r="H193" i="1"/>
  <c r="F194" i="1"/>
  <c r="I24" i="1"/>
  <c r="J24" i="1"/>
  <c r="H171" i="1"/>
  <c r="F172" i="1"/>
  <c r="H329" i="1"/>
  <c r="F330" i="1"/>
  <c r="H330" i="1" s="1"/>
  <c r="F261" i="1"/>
  <c r="H260" i="1"/>
  <c r="H149" i="1"/>
  <c r="F150" i="1"/>
  <c r="H150" i="1" s="1"/>
  <c r="I82" i="1"/>
  <c r="J82" i="1"/>
  <c r="F308" i="1"/>
  <c r="H308" i="1" s="1"/>
  <c r="H307" i="1"/>
  <c r="H115" i="1"/>
  <c r="F116" i="1"/>
  <c r="F272" i="1"/>
  <c r="H271" i="1"/>
  <c r="J349" i="1"/>
  <c r="I349" i="1"/>
  <c r="J192" i="1"/>
  <c r="I192" i="1"/>
  <c r="F499" i="1"/>
  <c r="H25" i="1"/>
  <c r="F26" i="1"/>
  <c r="J170" i="1"/>
  <c r="I170" i="1"/>
  <c r="J328" i="1"/>
  <c r="I328" i="1"/>
  <c r="I259" i="1"/>
  <c r="J259" i="1"/>
  <c r="J148" i="1"/>
  <c r="I148" i="1"/>
  <c r="F84" i="1"/>
  <c r="H84" i="1" s="1"/>
  <c r="H83" i="1"/>
  <c r="I306" i="1"/>
  <c r="J306" i="1"/>
  <c r="I114" i="1"/>
  <c r="J114" i="1"/>
  <c r="H37" i="1"/>
  <c r="F38" i="1"/>
  <c r="H38" i="1" s="1"/>
  <c r="J103" i="1"/>
  <c r="I103" i="1"/>
  <c r="H250" i="1"/>
  <c r="F251" i="1"/>
  <c r="H251" i="1" s="1"/>
  <c r="I285" i="1"/>
  <c r="J285" i="1"/>
  <c r="I46" i="1"/>
  <c r="J46" i="1"/>
  <c r="J159" i="1"/>
  <c r="I159" i="1"/>
  <c r="I317" i="1"/>
  <c r="J317" i="1"/>
  <c r="J249" i="1"/>
  <c r="I249" i="1"/>
  <c r="F127" i="1"/>
  <c r="H126" i="1"/>
  <c r="H104" i="1"/>
  <c r="F105" i="1"/>
  <c r="H61" i="1"/>
  <c r="F62" i="1"/>
  <c r="H62" i="1" s="1"/>
  <c r="I225" i="1"/>
  <c r="J225" i="1"/>
  <c r="H239" i="1"/>
  <c r="F240" i="1"/>
  <c r="H240" i="1" s="1"/>
  <c r="I217" i="1"/>
  <c r="J217" i="1"/>
  <c r="J206" i="1"/>
  <c r="I206" i="1"/>
  <c r="H138" i="1"/>
  <c r="F139" i="1"/>
  <c r="H139" i="1" s="1"/>
  <c r="I55" i="1"/>
  <c r="J55" i="1"/>
  <c r="H365" i="1"/>
  <c r="F366" i="1"/>
  <c r="H366" i="1" s="1"/>
  <c r="F411" i="1"/>
  <c r="I297" i="1"/>
  <c r="J297" i="1"/>
  <c r="I36" i="1"/>
  <c r="J36" i="1"/>
  <c r="I286" i="1"/>
  <c r="J286" i="1"/>
  <c r="I60" i="1"/>
  <c r="J60" i="1"/>
  <c r="H226" i="1"/>
  <c r="F227" i="1"/>
  <c r="J238" i="1"/>
  <c r="I238" i="1"/>
  <c r="J216" i="1"/>
  <c r="I216" i="1"/>
  <c r="I205" i="1"/>
  <c r="J205" i="1"/>
  <c r="I137" i="1"/>
  <c r="J137" i="1"/>
  <c r="I54" i="1"/>
  <c r="J54" i="1"/>
  <c r="J364" i="1"/>
  <c r="I364" i="1"/>
  <c r="H14" i="1"/>
  <c r="F15" i="1"/>
  <c r="J13" i="1"/>
  <c r="H514" i="1" l="1"/>
  <c r="F515" i="1"/>
  <c r="H492" i="1"/>
  <c r="K492" i="1" s="1"/>
  <c r="F493" i="1"/>
  <c r="H488" i="1"/>
  <c r="J488" i="1" s="1"/>
  <c r="F489" i="1"/>
  <c r="N514" i="1"/>
  <c r="J492" i="1"/>
  <c r="L492" i="1"/>
  <c r="I492" i="1"/>
  <c r="M492" i="1"/>
  <c r="N492" i="1"/>
  <c r="K139" i="1"/>
  <c r="L139" i="1"/>
  <c r="M139" i="1"/>
  <c r="N139" i="1"/>
  <c r="K138" i="1"/>
  <c r="L138" i="1"/>
  <c r="M138" i="1"/>
  <c r="N138" i="1"/>
  <c r="H499" i="1"/>
  <c r="F500" i="1"/>
  <c r="K47" i="1"/>
  <c r="L47" i="1"/>
  <c r="M47" i="1"/>
  <c r="N47" i="1"/>
  <c r="K150" i="1"/>
  <c r="L150" i="1"/>
  <c r="N150" i="1"/>
  <c r="M150" i="1"/>
  <c r="K95" i="1"/>
  <c r="N95" i="1"/>
  <c r="M95" i="1"/>
  <c r="L95" i="1"/>
  <c r="J95" i="1"/>
  <c r="I95" i="1"/>
  <c r="M226" i="1"/>
  <c r="N226" i="1"/>
  <c r="L226" i="1"/>
  <c r="K226" i="1"/>
  <c r="K115" i="1"/>
  <c r="L115" i="1"/>
  <c r="M115" i="1"/>
  <c r="N115" i="1"/>
  <c r="K149" i="1"/>
  <c r="L149" i="1"/>
  <c r="N149" i="1"/>
  <c r="M149" i="1"/>
  <c r="K350" i="1"/>
  <c r="N350" i="1"/>
  <c r="L350" i="1"/>
  <c r="M350" i="1"/>
  <c r="K94" i="1"/>
  <c r="L94" i="1"/>
  <c r="M94" i="1"/>
  <c r="N94" i="1"/>
  <c r="I94" i="1"/>
  <c r="J94" i="1"/>
  <c r="K240" i="1"/>
  <c r="L240" i="1"/>
  <c r="N240" i="1"/>
  <c r="M240" i="1"/>
  <c r="K330" i="1"/>
  <c r="L330" i="1"/>
  <c r="M330" i="1"/>
  <c r="N330" i="1"/>
  <c r="K104" i="1"/>
  <c r="L104" i="1"/>
  <c r="N104" i="1"/>
  <c r="M104" i="1"/>
  <c r="K37" i="1"/>
  <c r="L37" i="1"/>
  <c r="N37" i="1"/>
  <c r="M37" i="1"/>
  <c r="H411" i="1"/>
  <c r="I411" i="1" s="1"/>
  <c r="F412" i="1"/>
  <c r="K62" i="1"/>
  <c r="L62" i="1"/>
  <c r="N62" i="1"/>
  <c r="M62" i="1"/>
  <c r="M271" i="1"/>
  <c r="K271" i="1"/>
  <c r="L271" i="1"/>
  <c r="N271" i="1"/>
  <c r="K307" i="1"/>
  <c r="L307" i="1"/>
  <c r="M307" i="1"/>
  <c r="N307" i="1"/>
  <c r="K260" i="1"/>
  <c r="L260" i="1"/>
  <c r="N260" i="1"/>
  <c r="M260" i="1"/>
  <c r="K161" i="1"/>
  <c r="L161" i="1"/>
  <c r="N161" i="1"/>
  <c r="M161" i="1"/>
  <c r="F374" i="1"/>
  <c r="H373" i="1"/>
  <c r="K61" i="1"/>
  <c r="L61" i="1"/>
  <c r="M61" i="1"/>
  <c r="N61" i="1"/>
  <c r="K25" i="1"/>
  <c r="N25" i="1"/>
  <c r="L25" i="1"/>
  <c r="M25" i="1"/>
  <c r="K308" i="1"/>
  <c r="L308" i="1"/>
  <c r="M308" i="1"/>
  <c r="N308" i="1"/>
  <c r="K160" i="1"/>
  <c r="L160" i="1"/>
  <c r="M160" i="1"/>
  <c r="N160" i="1"/>
  <c r="K372" i="1"/>
  <c r="L372" i="1"/>
  <c r="M372" i="1"/>
  <c r="N372" i="1"/>
  <c r="I372" i="1"/>
  <c r="J372" i="1"/>
  <c r="K366" i="1"/>
  <c r="N366" i="1"/>
  <c r="L366" i="1"/>
  <c r="M366" i="1"/>
  <c r="K83" i="1"/>
  <c r="M83" i="1"/>
  <c r="L83" i="1"/>
  <c r="N83" i="1"/>
  <c r="L365" i="1"/>
  <c r="K365" i="1"/>
  <c r="N365" i="1"/>
  <c r="M365" i="1"/>
  <c r="K84" i="1"/>
  <c r="L84" i="1"/>
  <c r="M84" i="1"/>
  <c r="N84" i="1"/>
  <c r="K71" i="1"/>
  <c r="N71" i="1"/>
  <c r="M71" i="1"/>
  <c r="L71" i="1"/>
  <c r="I71" i="1"/>
  <c r="J71" i="1"/>
  <c r="K126" i="1"/>
  <c r="L126" i="1"/>
  <c r="N126" i="1"/>
  <c r="M126" i="1"/>
  <c r="M251" i="1"/>
  <c r="L251" i="1"/>
  <c r="K251" i="1"/>
  <c r="N251" i="1"/>
  <c r="M319" i="1"/>
  <c r="N319" i="1"/>
  <c r="L319" i="1"/>
  <c r="K319" i="1"/>
  <c r="K38" i="1"/>
  <c r="L38" i="1"/>
  <c r="N38" i="1"/>
  <c r="M38" i="1"/>
  <c r="F73" i="1"/>
  <c r="H73" i="1" s="1"/>
  <c r="H72" i="1"/>
  <c r="M239" i="1"/>
  <c r="K239" i="1"/>
  <c r="N239" i="1"/>
  <c r="L239" i="1"/>
  <c r="K329" i="1"/>
  <c r="M329" i="1"/>
  <c r="L329" i="1"/>
  <c r="N329" i="1"/>
  <c r="K14" i="1"/>
  <c r="L14" i="1"/>
  <c r="M14" i="1"/>
  <c r="N14" i="1"/>
  <c r="I14" i="1"/>
  <c r="K250" i="1"/>
  <c r="M250" i="1"/>
  <c r="N250" i="1"/>
  <c r="L250" i="1"/>
  <c r="N171" i="1"/>
  <c r="K171" i="1"/>
  <c r="L171" i="1"/>
  <c r="M171" i="1"/>
  <c r="K193" i="1"/>
  <c r="L193" i="1"/>
  <c r="M193" i="1"/>
  <c r="N193" i="1"/>
  <c r="K318" i="1"/>
  <c r="M318" i="1"/>
  <c r="N318" i="1"/>
  <c r="L318" i="1"/>
  <c r="H172" i="1"/>
  <c r="F173" i="1"/>
  <c r="H173" i="1" s="1"/>
  <c r="H127" i="1"/>
  <c r="F128" i="1"/>
  <c r="H128" i="1" s="1"/>
  <c r="I240" i="1"/>
  <c r="J240" i="1"/>
  <c r="F444" i="1"/>
  <c r="H227" i="1"/>
  <c r="F228" i="1"/>
  <c r="H228" i="1" s="1"/>
  <c r="H105" i="1"/>
  <c r="F106" i="1"/>
  <c r="H106" i="1" s="1"/>
  <c r="I83" i="1"/>
  <c r="J83" i="1"/>
  <c r="H116" i="1"/>
  <c r="F117" i="1"/>
  <c r="H117" i="1" s="1"/>
  <c r="J330" i="1"/>
  <c r="I330" i="1"/>
  <c r="H48" i="1"/>
  <c r="F49" i="1"/>
  <c r="H49" i="1" s="1"/>
  <c r="I226" i="1"/>
  <c r="J226" i="1"/>
  <c r="I104" i="1"/>
  <c r="J104" i="1"/>
  <c r="I84" i="1"/>
  <c r="J84" i="1"/>
  <c r="I115" i="1"/>
  <c r="J115" i="1"/>
  <c r="I329" i="1"/>
  <c r="J329" i="1"/>
  <c r="I47" i="1"/>
  <c r="J47" i="1"/>
  <c r="J126" i="1"/>
  <c r="I126" i="1"/>
  <c r="I319" i="1"/>
  <c r="J319" i="1"/>
  <c r="I308" i="1"/>
  <c r="J308" i="1"/>
  <c r="J318" i="1"/>
  <c r="I318" i="1"/>
  <c r="I366" i="1"/>
  <c r="J366" i="1"/>
  <c r="I38" i="1"/>
  <c r="J38" i="1"/>
  <c r="J150" i="1"/>
  <c r="I150" i="1"/>
  <c r="H351" i="1"/>
  <c r="F352" i="1"/>
  <c r="J365" i="1"/>
  <c r="I365" i="1"/>
  <c r="J138" i="1"/>
  <c r="I138" i="1"/>
  <c r="I239" i="1"/>
  <c r="J239" i="1"/>
  <c r="I37" i="1"/>
  <c r="J37" i="1"/>
  <c r="J149" i="1"/>
  <c r="I149" i="1"/>
  <c r="I350" i="1"/>
  <c r="J350" i="1"/>
  <c r="H194" i="1"/>
  <c r="F195" i="1"/>
  <c r="H195" i="1" s="1"/>
  <c r="J193" i="1"/>
  <c r="I193" i="1"/>
  <c r="F400" i="1"/>
  <c r="I251" i="1"/>
  <c r="J251" i="1"/>
  <c r="H26" i="1"/>
  <c r="F27" i="1"/>
  <c r="H27" i="1" s="1"/>
  <c r="I271" i="1"/>
  <c r="J271" i="1"/>
  <c r="I260" i="1"/>
  <c r="J260" i="1"/>
  <c r="J161" i="1"/>
  <c r="I161" i="1"/>
  <c r="I307" i="1"/>
  <c r="J307" i="1"/>
  <c r="I171" i="1"/>
  <c r="J171" i="1"/>
  <c r="J139" i="1"/>
  <c r="I139" i="1"/>
  <c r="I62" i="1"/>
  <c r="J62" i="1"/>
  <c r="I61" i="1"/>
  <c r="J61" i="1"/>
  <c r="J250" i="1"/>
  <c r="I250" i="1"/>
  <c r="I25" i="1"/>
  <c r="J25" i="1"/>
  <c r="H272" i="1"/>
  <c r="F273" i="1"/>
  <c r="H261" i="1"/>
  <c r="F262" i="1"/>
  <c r="H262" i="1" s="1"/>
  <c r="J160" i="1"/>
  <c r="I160" i="1"/>
  <c r="H15" i="1"/>
  <c r="F16" i="1"/>
  <c r="H16" i="1" s="1"/>
  <c r="J14" i="1"/>
  <c r="L488" i="1" l="1"/>
  <c r="N488" i="1"/>
  <c r="H489" i="1"/>
  <c r="F490" i="1"/>
  <c r="M488" i="1"/>
  <c r="K488" i="1"/>
  <c r="H493" i="1"/>
  <c r="F494" i="1"/>
  <c r="I488" i="1"/>
  <c r="F516" i="1"/>
  <c r="H515" i="1"/>
  <c r="I514" i="1"/>
  <c r="L514" i="1"/>
  <c r="M514" i="1"/>
  <c r="J514" i="1"/>
  <c r="K514" i="1"/>
  <c r="F437" i="1"/>
  <c r="F393" i="1"/>
  <c r="F543" i="1"/>
  <c r="F600" i="1"/>
  <c r="F455" i="1"/>
  <c r="K49" i="1"/>
  <c r="N49" i="1"/>
  <c r="L49" i="1"/>
  <c r="M49" i="1"/>
  <c r="H400" i="1"/>
  <c r="F401" i="1"/>
  <c r="K105" i="1"/>
  <c r="N105" i="1"/>
  <c r="L105" i="1"/>
  <c r="M105" i="1"/>
  <c r="K16" i="1"/>
  <c r="L16" i="1"/>
  <c r="M16" i="1"/>
  <c r="N16" i="1"/>
  <c r="I16" i="1"/>
  <c r="H374" i="1"/>
  <c r="F375" i="1"/>
  <c r="L195" i="1"/>
  <c r="K195" i="1"/>
  <c r="N195" i="1"/>
  <c r="M195" i="1"/>
  <c r="K128" i="1"/>
  <c r="L128" i="1"/>
  <c r="M128" i="1"/>
  <c r="N128" i="1"/>
  <c r="L499" i="1"/>
  <c r="K499" i="1"/>
  <c r="M499" i="1"/>
  <c r="N499" i="1"/>
  <c r="M127" i="1"/>
  <c r="K127" i="1"/>
  <c r="L127" i="1"/>
  <c r="N127" i="1"/>
  <c r="K262" i="1"/>
  <c r="M262" i="1"/>
  <c r="L262" i="1"/>
  <c r="N262" i="1"/>
  <c r="I499" i="1"/>
  <c r="K116" i="1"/>
  <c r="L116" i="1"/>
  <c r="M116" i="1"/>
  <c r="N116" i="1"/>
  <c r="K172" i="1"/>
  <c r="L172" i="1"/>
  <c r="M172" i="1"/>
  <c r="N172" i="1"/>
  <c r="L373" i="1"/>
  <c r="N373" i="1"/>
  <c r="K373" i="1"/>
  <c r="M373" i="1"/>
  <c r="J373" i="1"/>
  <c r="I373" i="1"/>
  <c r="K15" i="1"/>
  <c r="N15" i="1"/>
  <c r="L15" i="1"/>
  <c r="M15" i="1"/>
  <c r="I15" i="1"/>
  <c r="K272" i="1"/>
  <c r="N272" i="1"/>
  <c r="M272" i="1"/>
  <c r="L272" i="1"/>
  <c r="M351" i="1"/>
  <c r="K351" i="1"/>
  <c r="L351" i="1"/>
  <c r="N351" i="1"/>
  <c r="H500" i="1"/>
  <c r="F501" i="1"/>
  <c r="L227" i="1"/>
  <c r="N227" i="1"/>
  <c r="K227" i="1"/>
  <c r="M227" i="1"/>
  <c r="H412" i="1"/>
  <c r="F413" i="1"/>
  <c r="K411" i="1"/>
  <c r="N411" i="1"/>
  <c r="L411" i="1"/>
  <c r="M411" i="1"/>
  <c r="L261" i="1"/>
  <c r="M261" i="1"/>
  <c r="N261" i="1"/>
  <c r="K261" i="1"/>
  <c r="K72" i="1"/>
  <c r="L72" i="1"/>
  <c r="M72" i="1"/>
  <c r="N72" i="1"/>
  <c r="I72" i="1"/>
  <c r="J72" i="1"/>
  <c r="M228" i="1"/>
  <c r="L228" i="1"/>
  <c r="N228" i="1"/>
  <c r="K228" i="1"/>
  <c r="M194" i="1"/>
  <c r="N194" i="1"/>
  <c r="K194" i="1"/>
  <c r="L194" i="1"/>
  <c r="K48" i="1"/>
  <c r="L48" i="1"/>
  <c r="M48" i="1"/>
  <c r="N48" i="1"/>
  <c r="K27" i="1"/>
  <c r="N27" i="1"/>
  <c r="M27" i="1"/>
  <c r="L27" i="1"/>
  <c r="H444" i="1"/>
  <c r="I444" i="1" s="1"/>
  <c r="F445" i="1"/>
  <c r="K26" i="1"/>
  <c r="L26" i="1"/>
  <c r="N26" i="1"/>
  <c r="M26" i="1"/>
  <c r="J411" i="1"/>
  <c r="J499" i="1"/>
  <c r="K117" i="1"/>
  <c r="M117" i="1"/>
  <c r="N117" i="1"/>
  <c r="L117" i="1"/>
  <c r="K106" i="1"/>
  <c r="L106" i="1"/>
  <c r="M106" i="1"/>
  <c r="N106" i="1"/>
  <c r="K173" i="1"/>
  <c r="L173" i="1"/>
  <c r="M173" i="1"/>
  <c r="N173" i="1"/>
  <c r="K73" i="1"/>
  <c r="N73" i="1"/>
  <c r="M73" i="1"/>
  <c r="L73" i="1"/>
  <c r="J73" i="1"/>
  <c r="I73" i="1"/>
  <c r="I195" i="1"/>
  <c r="J195" i="1"/>
  <c r="I228" i="1"/>
  <c r="J228" i="1"/>
  <c r="I128" i="1"/>
  <c r="J128" i="1"/>
  <c r="J173" i="1"/>
  <c r="I173" i="1"/>
  <c r="I194" i="1"/>
  <c r="J194" i="1"/>
  <c r="I105" i="1"/>
  <c r="J105" i="1"/>
  <c r="I227" i="1"/>
  <c r="J227" i="1"/>
  <c r="J127" i="1"/>
  <c r="I127" i="1"/>
  <c r="J172" i="1"/>
  <c r="I172" i="1"/>
  <c r="I27" i="1"/>
  <c r="J27" i="1"/>
  <c r="I106" i="1"/>
  <c r="J106" i="1"/>
  <c r="J117" i="1"/>
  <c r="I117" i="1"/>
  <c r="I48" i="1"/>
  <c r="J48" i="1"/>
  <c r="I116" i="1"/>
  <c r="J116" i="1"/>
  <c r="J49" i="1"/>
  <c r="I49" i="1"/>
  <c r="J262" i="1"/>
  <c r="I262" i="1"/>
  <c r="H273" i="1"/>
  <c r="F274" i="1"/>
  <c r="H352" i="1"/>
  <c r="F353" i="1"/>
  <c r="I26" i="1"/>
  <c r="J26" i="1"/>
  <c r="J261" i="1"/>
  <c r="I261" i="1"/>
  <c r="I272" i="1"/>
  <c r="J272" i="1"/>
  <c r="I351" i="1"/>
  <c r="J351" i="1"/>
  <c r="J16" i="1"/>
  <c r="J15" i="1"/>
  <c r="H600" i="1" l="1"/>
  <c r="M600" i="1" s="1"/>
  <c r="F601" i="1"/>
  <c r="H494" i="1"/>
  <c r="F495" i="1"/>
  <c r="K493" i="1"/>
  <c r="I493" i="1"/>
  <c r="N493" i="1"/>
  <c r="J493" i="1"/>
  <c r="L493" i="1"/>
  <c r="M493" i="1"/>
  <c r="H543" i="1"/>
  <c r="K543" i="1" s="1"/>
  <c r="F544" i="1"/>
  <c r="N515" i="1"/>
  <c r="I515" i="1"/>
  <c r="J515" i="1"/>
  <c r="K515" i="1"/>
  <c r="M515" i="1"/>
  <c r="L515" i="1"/>
  <c r="N489" i="1"/>
  <c r="K489" i="1"/>
  <c r="M489" i="1"/>
  <c r="L489" i="1"/>
  <c r="I489" i="1"/>
  <c r="J489" i="1"/>
  <c r="H393" i="1"/>
  <c r="I393" i="1" s="1"/>
  <c r="F394" i="1"/>
  <c r="H455" i="1"/>
  <c r="I455" i="1" s="1"/>
  <c r="F456" i="1"/>
  <c r="H437" i="1"/>
  <c r="F438" i="1"/>
  <c r="F517" i="1"/>
  <c r="H516" i="1"/>
  <c r="H490" i="1"/>
  <c r="F491" i="1"/>
  <c r="H491" i="1" s="1"/>
  <c r="J600" i="1"/>
  <c r="I600" i="1"/>
  <c r="K600" i="1"/>
  <c r="N600" i="1"/>
  <c r="F582" i="1"/>
  <c r="M543" i="1"/>
  <c r="M393" i="1"/>
  <c r="J393" i="1"/>
  <c r="N393" i="1"/>
  <c r="K393" i="1"/>
  <c r="F477" i="1"/>
  <c r="K437" i="1"/>
  <c r="J437" i="1"/>
  <c r="L437" i="1"/>
  <c r="I437" i="1"/>
  <c r="M437" i="1"/>
  <c r="N437" i="1"/>
  <c r="F578" i="1"/>
  <c r="F422" i="1"/>
  <c r="F433" i="1"/>
  <c r="F604" i="1"/>
  <c r="K352" i="1"/>
  <c r="N352" i="1"/>
  <c r="M352" i="1"/>
  <c r="L352" i="1"/>
  <c r="L500" i="1"/>
  <c r="K500" i="1"/>
  <c r="I500" i="1"/>
  <c r="M500" i="1"/>
  <c r="N500" i="1"/>
  <c r="J500" i="1"/>
  <c r="K400" i="1"/>
  <c r="N400" i="1"/>
  <c r="M400" i="1"/>
  <c r="L400" i="1"/>
  <c r="J444" i="1"/>
  <c r="N273" i="1"/>
  <c r="M273" i="1"/>
  <c r="K273" i="1"/>
  <c r="L273" i="1"/>
  <c r="H413" i="1"/>
  <c r="F414" i="1"/>
  <c r="F376" i="1"/>
  <c r="H375" i="1"/>
  <c r="I400" i="1"/>
  <c r="K374" i="1"/>
  <c r="M374" i="1"/>
  <c r="N374" i="1"/>
  <c r="L374" i="1"/>
  <c r="I374" i="1"/>
  <c r="J374" i="1"/>
  <c r="H445" i="1"/>
  <c r="F446" i="1"/>
  <c r="K444" i="1"/>
  <c r="M444" i="1"/>
  <c r="N444" i="1"/>
  <c r="L444" i="1"/>
  <c r="J400" i="1"/>
  <c r="K412" i="1"/>
  <c r="M412" i="1"/>
  <c r="N412" i="1"/>
  <c r="L412" i="1"/>
  <c r="J412" i="1"/>
  <c r="I412" i="1"/>
  <c r="H501" i="1"/>
  <c r="F502" i="1"/>
  <c r="H401" i="1"/>
  <c r="F402" i="1"/>
  <c r="F354" i="1"/>
  <c r="H354" i="1" s="1"/>
  <c r="H353" i="1"/>
  <c r="J352" i="1"/>
  <c r="I352" i="1"/>
  <c r="I273" i="1"/>
  <c r="J273" i="1"/>
  <c r="H274" i="1"/>
  <c r="F275" i="1"/>
  <c r="H275" i="1" s="1"/>
  <c r="H604" i="1" l="1"/>
  <c r="L604" i="1" s="1"/>
  <c r="F605" i="1"/>
  <c r="L516" i="1"/>
  <c r="N516" i="1"/>
  <c r="J516" i="1"/>
  <c r="K516" i="1"/>
  <c r="M516" i="1"/>
  <c r="I516" i="1"/>
  <c r="F518" i="1"/>
  <c r="H517" i="1"/>
  <c r="H578" i="1"/>
  <c r="I578" i="1" s="1"/>
  <c r="F579" i="1"/>
  <c r="J455" i="1"/>
  <c r="L393" i="1"/>
  <c r="J543" i="1"/>
  <c r="L600" i="1"/>
  <c r="H438" i="1"/>
  <c r="F439" i="1"/>
  <c r="H477" i="1"/>
  <c r="J477" i="1" s="1"/>
  <c r="F478" i="1"/>
  <c r="H544" i="1"/>
  <c r="F545" i="1"/>
  <c r="H422" i="1"/>
  <c r="F423" i="1"/>
  <c r="N543" i="1"/>
  <c r="I543" i="1"/>
  <c r="F457" i="1"/>
  <c r="H456" i="1"/>
  <c r="H582" i="1"/>
  <c r="F583" i="1"/>
  <c r="M455" i="1"/>
  <c r="L455" i="1"/>
  <c r="N455" i="1"/>
  <c r="K455" i="1"/>
  <c r="J494" i="1"/>
  <c r="N494" i="1"/>
  <c r="L494" i="1"/>
  <c r="I494" i="1"/>
  <c r="M494" i="1"/>
  <c r="K494" i="1"/>
  <c r="H433" i="1"/>
  <c r="L433" i="1" s="1"/>
  <c r="F434" i="1"/>
  <c r="L543" i="1"/>
  <c r="K491" i="1"/>
  <c r="L491" i="1"/>
  <c r="M491" i="1"/>
  <c r="N491" i="1"/>
  <c r="I491" i="1"/>
  <c r="J491" i="1"/>
  <c r="H394" i="1"/>
  <c r="F395" i="1"/>
  <c r="H601" i="1"/>
  <c r="F602" i="1"/>
  <c r="H495" i="1"/>
  <c r="F496" i="1"/>
  <c r="K490" i="1"/>
  <c r="M490" i="1"/>
  <c r="N490" i="1"/>
  <c r="L490" i="1"/>
  <c r="J490" i="1"/>
  <c r="I490" i="1"/>
  <c r="F426" i="1"/>
  <c r="F589" i="1"/>
  <c r="H502" i="1"/>
  <c r="I502" i="1" s="1"/>
  <c r="F503" i="1"/>
  <c r="F571" i="1"/>
  <c r="F459" i="1"/>
  <c r="N433" i="1"/>
  <c r="J433" i="1"/>
  <c r="I433" i="1"/>
  <c r="K433" i="1"/>
  <c r="M433" i="1"/>
  <c r="F560" i="1"/>
  <c r="F622" i="1"/>
  <c r="I422" i="1"/>
  <c r="K422" i="1"/>
  <c r="M422" i="1"/>
  <c r="L422" i="1"/>
  <c r="J422" i="1"/>
  <c r="N422" i="1"/>
  <c r="N578" i="1"/>
  <c r="L578" i="1"/>
  <c r="K578" i="1"/>
  <c r="F470" i="1"/>
  <c r="H414" i="1"/>
  <c r="K414" i="1" s="1"/>
  <c r="F415" i="1"/>
  <c r="F510" i="1"/>
  <c r="F633" i="1"/>
  <c r="F615" i="1"/>
  <c r="F626" i="1"/>
  <c r="F389" i="1"/>
  <c r="F532" i="1"/>
  <c r="I604" i="1"/>
  <c r="J604" i="1"/>
  <c r="M604" i="1"/>
  <c r="N604" i="1"/>
  <c r="K604" i="1"/>
  <c r="F567" i="1"/>
  <c r="J582" i="1"/>
  <c r="L582" i="1"/>
  <c r="H376" i="1"/>
  <c r="F377" i="1"/>
  <c r="L501" i="1"/>
  <c r="K501" i="1"/>
  <c r="N501" i="1"/>
  <c r="M501" i="1"/>
  <c r="J501" i="1"/>
  <c r="I501" i="1"/>
  <c r="N353" i="1"/>
  <c r="M353" i="1"/>
  <c r="L353" i="1"/>
  <c r="K353" i="1"/>
  <c r="L275" i="1"/>
  <c r="N275" i="1"/>
  <c r="M275" i="1"/>
  <c r="K275" i="1"/>
  <c r="H402" i="1"/>
  <c r="F403" i="1"/>
  <c r="K274" i="1"/>
  <c r="M274" i="1"/>
  <c r="L274" i="1"/>
  <c r="N274" i="1"/>
  <c r="I401" i="1"/>
  <c r="N401" i="1"/>
  <c r="M401" i="1"/>
  <c r="K401" i="1"/>
  <c r="L401" i="1"/>
  <c r="J401" i="1"/>
  <c r="H446" i="1"/>
  <c r="F447" i="1"/>
  <c r="M414" i="1"/>
  <c r="M445" i="1"/>
  <c r="L445" i="1"/>
  <c r="N445" i="1"/>
  <c r="I445" i="1"/>
  <c r="K445" i="1"/>
  <c r="J445" i="1"/>
  <c r="L375" i="1"/>
  <c r="K375" i="1"/>
  <c r="M375" i="1"/>
  <c r="N375" i="1"/>
  <c r="I375" i="1"/>
  <c r="J375" i="1"/>
  <c r="I413" i="1"/>
  <c r="K413" i="1"/>
  <c r="M413" i="1"/>
  <c r="L413" i="1"/>
  <c r="N413" i="1"/>
  <c r="J413" i="1"/>
  <c r="M502" i="1"/>
  <c r="N502" i="1"/>
  <c r="K354" i="1"/>
  <c r="M354" i="1"/>
  <c r="N354" i="1"/>
  <c r="L354" i="1"/>
  <c r="J353" i="1"/>
  <c r="I353" i="1"/>
  <c r="I275" i="1"/>
  <c r="J275" i="1"/>
  <c r="J274" i="1"/>
  <c r="I274" i="1"/>
  <c r="I354" i="1"/>
  <c r="J354" i="1"/>
  <c r="F603" i="1" l="1"/>
  <c r="H603" i="1" s="1"/>
  <c r="H602" i="1"/>
  <c r="N582" i="1"/>
  <c r="K582" i="1"/>
  <c r="M582" i="1"/>
  <c r="M544" i="1"/>
  <c r="K544" i="1"/>
  <c r="L544" i="1"/>
  <c r="N544" i="1"/>
  <c r="I544" i="1"/>
  <c r="J544" i="1"/>
  <c r="H626" i="1"/>
  <c r="N626" i="1" s="1"/>
  <c r="F627" i="1"/>
  <c r="L495" i="1"/>
  <c r="M495" i="1"/>
  <c r="J495" i="1"/>
  <c r="N495" i="1"/>
  <c r="I495" i="1"/>
  <c r="K495" i="1"/>
  <c r="H583" i="1"/>
  <c r="F584" i="1"/>
  <c r="H545" i="1"/>
  <c r="F546" i="1"/>
  <c r="H510" i="1"/>
  <c r="K510" i="1" s="1"/>
  <c r="F511" i="1"/>
  <c r="H571" i="1"/>
  <c r="F572" i="1"/>
  <c r="K601" i="1"/>
  <c r="M601" i="1"/>
  <c r="J601" i="1"/>
  <c r="I601" i="1"/>
  <c r="N601" i="1"/>
  <c r="L601" i="1"/>
  <c r="L456" i="1"/>
  <c r="M456" i="1"/>
  <c r="I456" i="1"/>
  <c r="N456" i="1"/>
  <c r="J456" i="1"/>
  <c r="K456" i="1"/>
  <c r="H478" i="1"/>
  <c r="F479" i="1"/>
  <c r="H579" i="1"/>
  <c r="F580" i="1"/>
  <c r="I582" i="1"/>
  <c r="H389" i="1"/>
  <c r="K389" i="1" s="1"/>
  <c r="F390" i="1"/>
  <c r="H567" i="1"/>
  <c r="I567" i="1" s="1"/>
  <c r="F568" i="1"/>
  <c r="H415" i="1"/>
  <c r="L415" i="1" s="1"/>
  <c r="F416" i="1"/>
  <c r="J578" i="1"/>
  <c r="H503" i="1"/>
  <c r="I503" i="1" s="1"/>
  <c r="F504" i="1"/>
  <c r="H395" i="1"/>
  <c r="F396" i="1"/>
  <c r="H457" i="1"/>
  <c r="F458" i="1"/>
  <c r="H458" i="1" s="1"/>
  <c r="H633" i="1"/>
  <c r="F634" i="1"/>
  <c r="H560" i="1"/>
  <c r="M560" i="1" s="1"/>
  <c r="F561" i="1"/>
  <c r="F424" i="1"/>
  <c r="H423" i="1"/>
  <c r="L414" i="1"/>
  <c r="M578" i="1"/>
  <c r="H459" i="1"/>
  <c r="F460" i="1"/>
  <c r="H426" i="1"/>
  <c r="M426" i="1" s="1"/>
  <c r="F427" i="1"/>
  <c r="F497" i="1"/>
  <c r="H496" i="1"/>
  <c r="H615" i="1"/>
  <c r="K615" i="1" s="1"/>
  <c r="F616" i="1"/>
  <c r="H622" i="1"/>
  <c r="F623" i="1"/>
  <c r="J394" i="1"/>
  <c r="L394" i="1"/>
  <c r="M394" i="1"/>
  <c r="N394" i="1"/>
  <c r="I394" i="1"/>
  <c r="K394" i="1"/>
  <c r="F435" i="1"/>
  <c r="H434" i="1"/>
  <c r="H439" i="1"/>
  <c r="F440" i="1"/>
  <c r="K517" i="1"/>
  <c r="N517" i="1"/>
  <c r="J517" i="1"/>
  <c r="M517" i="1"/>
  <c r="I517" i="1"/>
  <c r="L517" i="1"/>
  <c r="H605" i="1"/>
  <c r="F606" i="1"/>
  <c r="N477" i="1"/>
  <c r="L477" i="1"/>
  <c r="K477" i="1"/>
  <c r="M477" i="1"/>
  <c r="I477" i="1"/>
  <c r="H532" i="1"/>
  <c r="F533" i="1"/>
  <c r="H470" i="1"/>
  <c r="L470" i="1" s="1"/>
  <c r="F471" i="1"/>
  <c r="H589" i="1"/>
  <c r="J589" i="1" s="1"/>
  <c r="F590" i="1"/>
  <c r="K438" i="1"/>
  <c r="J438" i="1"/>
  <c r="I438" i="1"/>
  <c r="N438" i="1"/>
  <c r="M438" i="1"/>
  <c r="L438" i="1"/>
  <c r="F519" i="1"/>
  <c r="H518" i="1"/>
  <c r="N567" i="1"/>
  <c r="L567" i="1"/>
  <c r="K567" i="1"/>
  <c r="F549" i="1"/>
  <c r="F536" i="1"/>
  <c r="J502" i="1"/>
  <c r="K502" i="1"/>
  <c r="F521" i="1"/>
  <c r="F638" i="1"/>
  <c r="J414" i="1"/>
  <c r="L571" i="1"/>
  <c r="K571" i="1"/>
  <c r="N571" i="1"/>
  <c r="I571" i="1"/>
  <c r="J571" i="1"/>
  <c r="M571" i="1"/>
  <c r="L502" i="1"/>
  <c r="F481" i="1"/>
  <c r="I414" i="1"/>
  <c r="K626" i="1"/>
  <c r="L626" i="1"/>
  <c r="I626" i="1"/>
  <c r="J626" i="1"/>
  <c r="M626" i="1"/>
  <c r="K503" i="1"/>
  <c r="M503" i="1"/>
  <c r="L503" i="1"/>
  <c r="N503" i="1"/>
  <c r="I622" i="1"/>
  <c r="N622" i="1"/>
  <c r="J622" i="1"/>
  <c r="K622" i="1"/>
  <c r="L622" i="1"/>
  <c r="M622" i="1"/>
  <c r="F593" i="1"/>
  <c r="N414" i="1"/>
  <c r="M470" i="1"/>
  <c r="I470" i="1"/>
  <c r="L589" i="1"/>
  <c r="N589" i="1"/>
  <c r="K589" i="1"/>
  <c r="F466" i="1"/>
  <c r="F611" i="1"/>
  <c r="I633" i="1"/>
  <c r="J633" i="1"/>
  <c r="N633" i="1"/>
  <c r="K633" i="1"/>
  <c r="L633" i="1"/>
  <c r="M633" i="1"/>
  <c r="I560" i="1"/>
  <c r="J560" i="1"/>
  <c r="L560" i="1"/>
  <c r="N560" i="1"/>
  <c r="K560" i="1"/>
  <c r="J415" i="1"/>
  <c r="K415" i="1"/>
  <c r="M415" i="1"/>
  <c r="I415" i="1"/>
  <c r="J615" i="1"/>
  <c r="H403" i="1"/>
  <c r="N403" i="1" s="1"/>
  <c r="F404" i="1"/>
  <c r="J459" i="1"/>
  <c r="N459" i="1"/>
  <c r="M459" i="1"/>
  <c r="I459" i="1"/>
  <c r="L459" i="1"/>
  <c r="K459" i="1"/>
  <c r="J426" i="1"/>
  <c r="L426" i="1"/>
  <c r="N426" i="1"/>
  <c r="F382" i="1"/>
  <c r="H447" i="1"/>
  <c r="I447" i="1" s="1"/>
  <c r="F448" i="1"/>
  <c r="H377" i="1"/>
  <c r="J377" i="1" s="1"/>
  <c r="F378" i="1"/>
  <c r="F525" i="1"/>
  <c r="I532" i="1"/>
  <c r="J532" i="1"/>
  <c r="L532" i="1"/>
  <c r="M532" i="1"/>
  <c r="K532" i="1"/>
  <c r="N532" i="1"/>
  <c r="J389" i="1"/>
  <c r="N389" i="1"/>
  <c r="L389" i="1"/>
  <c r="L510" i="1"/>
  <c r="L403" i="1"/>
  <c r="K403" i="1"/>
  <c r="M403" i="1"/>
  <c r="K402" i="1"/>
  <c r="L402" i="1"/>
  <c r="M402" i="1"/>
  <c r="J402" i="1"/>
  <c r="I402" i="1"/>
  <c r="N402" i="1"/>
  <c r="L377" i="1"/>
  <c r="K377" i="1"/>
  <c r="M377" i="1"/>
  <c r="N377" i="1"/>
  <c r="I377" i="1"/>
  <c r="K446" i="1"/>
  <c r="N446" i="1"/>
  <c r="M446" i="1"/>
  <c r="L446" i="1"/>
  <c r="J446" i="1"/>
  <c r="I446" i="1"/>
  <c r="K376" i="1"/>
  <c r="N376" i="1"/>
  <c r="M376" i="1"/>
  <c r="L376" i="1"/>
  <c r="J376" i="1"/>
  <c r="I376" i="1"/>
  <c r="H404" i="1" l="1"/>
  <c r="J404" i="1" s="1"/>
  <c r="F405" i="1"/>
  <c r="H481" i="1"/>
  <c r="F482" i="1"/>
  <c r="H549" i="1"/>
  <c r="M549" i="1" s="1"/>
  <c r="F550" i="1"/>
  <c r="I518" i="1"/>
  <c r="J518" i="1"/>
  <c r="N518" i="1"/>
  <c r="M518" i="1"/>
  <c r="L518" i="1"/>
  <c r="K518" i="1"/>
  <c r="H590" i="1"/>
  <c r="F591" i="1"/>
  <c r="K457" i="1"/>
  <c r="I457" i="1"/>
  <c r="M457" i="1"/>
  <c r="N457" i="1"/>
  <c r="L457" i="1"/>
  <c r="J457" i="1"/>
  <c r="H568" i="1"/>
  <c r="F569" i="1"/>
  <c r="M478" i="1"/>
  <c r="L478" i="1"/>
  <c r="I478" i="1"/>
  <c r="N478" i="1"/>
  <c r="J478" i="1"/>
  <c r="K478" i="1"/>
  <c r="N510" i="1"/>
  <c r="M389" i="1"/>
  <c r="H382" i="1"/>
  <c r="F383" i="1"/>
  <c r="H466" i="1"/>
  <c r="M466" i="1" s="1"/>
  <c r="F467" i="1"/>
  <c r="J470" i="1"/>
  <c r="H593" i="1"/>
  <c r="I593" i="1" s="1"/>
  <c r="F594" i="1"/>
  <c r="H519" i="1"/>
  <c r="F520" i="1"/>
  <c r="H520" i="1" s="1"/>
  <c r="K496" i="1"/>
  <c r="J496" i="1"/>
  <c r="M496" i="1"/>
  <c r="L496" i="1"/>
  <c r="I496" i="1"/>
  <c r="N496" i="1"/>
  <c r="J423" i="1"/>
  <c r="I423" i="1"/>
  <c r="N423" i="1"/>
  <c r="K423" i="1"/>
  <c r="M423" i="1"/>
  <c r="L423" i="1"/>
  <c r="F397" i="1"/>
  <c r="H396" i="1"/>
  <c r="H546" i="1"/>
  <c r="F547" i="1"/>
  <c r="F498" i="1"/>
  <c r="H498" i="1" s="1"/>
  <c r="H497" i="1"/>
  <c r="H390" i="1"/>
  <c r="F391" i="1"/>
  <c r="H525" i="1"/>
  <c r="I525" i="1" s="1"/>
  <c r="F526" i="1"/>
  <c r="H606" i="1"/>
  <c r="F607" i="1"/>
  <c r="H427" i="1"/>
  <c r="F428" i="1"/>
  <c r="H504" i="1"/>
  <c r="F505" i="1"/>
  <c r="H627" i="1"/>
  <c r="F628" i="1"/>
  <c r="M510" i="1"/>
  <c r="N615" i="1"/>
  <c r="N470" i="1"/>
  <c r="K605" i="1"/>
  <c r="N605" i="1"/>
  <c r="L605" i="1"/>
  <c r="M605" i="1"/>
  <c r="J605" i="1"/>
  <c r="I605" i="1"/>
  <c r="K583" i="1"/>
  <c r="L583" i="1"/>
  <c r="N583" i="1"/>
  <c r="M583" i="1"/>
  <c r="I583" i="1"/>
  <c r="J583" i="1"/>
  <c r="J510" i="1"/>
  <c r="H378" i="1"/>
  <c r="N378" i="1" s="1"/>
  <c r="F379" i="1"/>
  <c r="I426" i="1"/>
  <c r="L615" i="1"/>
  <c r="N415" i="1"/>
  <c r="I589" i="1"/>
  <c r="K470" i="1"/>
  <c r="J503" i="1"/>
  <c r="H638" i="1"/>
  <c r="M638" i="1" s="1"/>
  <c r="F639" i="1"/>
  <c r="M567" i="1"/>
  <c r="I434" i="1"/>
  <c r="L434" i="1"/>
  <c r="N434" i="1"/>
  <c r="K434" i="1"/>
  <c r="M434" i="1"/>
  <c r="J434" i="1"/>
  <c r="F624" i="1"/>
  <c r="H623" i="1"/>
  <c r="F461" i="1"/>
  <c r="H460" i="1"/>
  <c r="H634" i="1"/>
  <c r="F635" i="1"/>
  <c r="H580" i="1"/>
  <c r="F581" i="1"/>
  <c r="H581" i="1" s="1"/>
  <c r="H572" i="1"/>
  <c r="F573" i="1"/>
  <c r="I395" i="1"/>
  <c r="L395" i="1"/>
  <c r="K395" i="1"/>
  <c r="M395" i="1"/>
  <c r="N395" i="1"/>
  <c r="J395" i="1"/>
  <c r="H440" i="1"/>
  <c r="F441" i="1"/>
  <c r="F562" i="1"/>
  <c r="H561" i="1"/>
  <c r="L447" i="1"/>
  <c r="I389" i="1"/>
  <c r="H533" i="1"/>
  <c r="F534" i="1"/>
  <c r="L439" i="1"/>
  <c r="K439" i="1"/>
  <c r="M439" i="1"/>
  <c r="I439" i="1"/>
  <c r="N439" i="1"/>
  <c r="J439" i="1"/>
  <c r="I510" i="1"/>
  <c r="K426" i="1"/>
  <c r="M615" i="1"/>
  <c r="H611" i="1"/>
  <c r="M611" i="1" s="1"/>
  <c r="F612" i="1"/>
  <c r="M589" i="1"/>
  <c r="H536" i="1"/>
  <c r="F537" i="1"/>
  <c r="J567" i="1"/>
  <c r="H435" i="1"/>
  <c r="F436" i="1"/>
  <c r="H436" i="1" s="1"/>
  <c r="H416" i="1"/>
  <c r="F417" i="1"/>
  <c r="K579" i="1"/>
  <c r="M579" i="1"/>
  <c r="I579" i="1"/>
  <c r="J579" i="1"/>
  <c r="N579" i="1"/>
  <c r="L579" i="1"/>
  <c r="M602" i="1"/>
  <c r="I602" i="1"/>
  <c r="J602" i="1"/>
  <c r="N602" i="1"/>
  <c r="K602" i="1"/>
  <c r="L602" i="1"/>
  <c r="F472" i="1"/>
  <c r="H471" i="1"/>
  <c r="F425" i="1"/>
  <c r="H425" i="1" s="1"/>
  <c r="H424" i="1"/>
  <c r="N545" i="1"/>
  <c r="J545" i="1"/>
  <c r="I545" i="1"/>
  <c r="K545" i="1"/>
  <c r="L545" i="1"/>
  <c r="M545" i="1"/>
  <c r="I615" i="1"/>
  <c r="F585" i="1"/>
  <c r="H584" i="1"/>
  <c r="J403" i="1"/>
  <c r="H448" i="1"/>
  <c r="M448" i="1" s="1"/>
  <c r="F449" i="1"/>
  <c r="H521" i="1"/>
  <c r="I521" i="1" s="1"/>
  <c r="F522" i="1"/>
  <c r="H616" i="1"/>
  <c r="F617" i="1"/>
  <c r="K458" i="1"/>
  <c r="I458" i="1"/>
  <c r="J458" i="1"/>
  <c r="L458" i="1"/>
  <c r="N458" i="1"/>
  <c r="M458" i="1"/>
  <c r="F480" i="1"/>
  <c r="H480" i="1" s="1"/>
  <c r="H479" i="1"/>
  <c r="H511" i="1"/>
  <c r="F512" i="1"/>
  <c r="K603" i="1"/>
  <c r="N603" i="1"/>
  <c r="M603" i="1"/>
  <c r="L603" i="1"/>
  <c r="I603" i="1"/>
  <c r="J603" i="1"/>
  <c r="N404" i="1"/>
  <c r="L404" i="1"/>
  <c r="I404" i="1"/>
  <c r="M404" i="1"/>
  <c r="N481" i="1"/>
  <c r="J481" i="1"/>
  <c r="I481" i="1"/>
  <c r="K481" i="1"/>
  <c r="L481" i="1"/>
  <c r="M481" i="1"/>
  <c r="J549" i="1"/>
  <c r="K549" i="1"/>
  <c r="N447" i="1"/>
  <c r="J382" i="1"/>
  <c r="K382" i="1"/>
  <c r="M382" i="1"/>
  <c r="I382" i="1"/>
  <c r="N382" i="1"/>
  <c r="L382" i="1"/>
  <c r="J466" i="1"/>
  <c r="K466" i="1"/>
  <c r="I466" i="1"/>
  <c r="L466" i="1"/>
  <c r="N466" i="1"/>
  <c r="N593" i="1"/>
  <c r="K593" i="1"/>
  <c r="M593" i="1"/>
  <c r="L593" i="1"/>
  <c r="K447" i="1"/>
  <c r="F556" i="1"/>
  <c r="I403" i="1"/>
  <c r="M520" i="1"/>
  <c r="K378" i="1"/>
  <c r="M447" i="1"/>
  <c r="J525" i="1"/>
  <c r="N525" i="1"/>
  <c r="L525" i="1"/>
  <c r="M525" i="1"/>
  <c r="J447" i="1"/>
  <c r="I520" i="1"/>
  <c r="L520" i="1"/>
  <c r="J611" i="1"/>
  <c r="K611" i="1"/>
  <c r="L611" i="1"/>
  <c r="L536" i="1"/>
  <c r="J536" i="1"/>
  <c r="I536" i="1"/>
  <c r="K536" i="1"/>
  <c r="N536" i="1"/>
  <c r="M536" i="1"/>
  <c r="J448" i="1"/>
  <c r="N448" i="1"/>
  <c r="I448" i="1"/>
  <c r="L448" i="1"/>
  <c r="N521" i="1"/>
  <c r="F535" i="1" l="1"/>
  <c r="H535" i="1" s="1"/>
  <c r="H534" i="1"/>
  <c r="F551" i="1"/>
  <c r="H550" i="1"/>
  <c r="H556" i="1"/>
  <c r="L556" i="1" s="1"/>
  <c r="F557" i="1"/>
  <c r="H449" i="1"/>
  <c r="F450" i="1"/>
  <c r="J521" i="1"/>
  <c r="L638" i="1"/>
  <c r="J378" i="1"/>
  <c r="H617" i="1"/>
  <c r="F618" i="1"/>
  <c r="H585" i="1"/>
  <c r="F586" i="1"/>
  <c r="I638" i="1"/>
  <c r="N549" i="1"/>
  <c r="L480" i="1"/>
  <c r="M480" i="1"/>
  <c r="N480" i="1"/>
  <c r="J480" i="1"/>
  <c r="K480" i="1"/>
  <c r="I616" i="1"/>
  <c r="M616" i="1"/>
  <c r="K616" i="1"/>
  <c r="L616" i="1"/>
  <c r="N616" i="1"/>
  <c r="J616" i="1"/>
  <c r="N425" i="1"/>
  <c r="J425" i="1"/>
  <c r="K425" i="1"/>
  <c r="L425" i="1"/>
  <c r="M425" i="1"/>
  <c r="I425" i="1"/>
  <c r="I416" i="1"/>
  <c r="N416" i="1"/>
  <c r="K416" i="1"/>
  <c r="L416" i="1"/>
  <c r="M416" i="1"/>
  <c r="J416" i="1"/>
  <c r="H441" i="1"/>
  <c r="F442" i="1"/>
  <c r="H573" i="1"/>
  <c r="F574" i="1"/>
  <c r="L623" i="1"/>
  <c r="I623" i="1"/>
  <c r="N623" i="1"/>
  <c r="K623" i="1"/>
  <c r="M623" i="1"/>
  <c r="J623" i="1"/>
  <c r="I427" i="1"/>
  <c r="L427" i="1"/>
  <c r="N427" i="1"/>
  <c r="M427" i="1"/>
  <c r="K427" i="1"/>
  <c r="J427" i="1"/>
  <c r="I498" i="1"/>
  <c r="K498" i="1"/>
  <c r="M498" i="1"/>
  <c r="L498" i="1"/>
  <c r="J498" i="1"/>
  <c r="N498" i="1"/>
  <c r="H383" i="1"/>
  <c r="F384" i="1"/>
  <c r="K448" i="1"/>
  <c r="I611" i="1"/>
  <c r="K525" i="1"/>
  <c r="J638" i="1"/>
  <c r="J593" i="1"/>
  <c r="I549" i="1"/>
  <c r="K404" i="1"/>
  <c r="F523" i="1"/>
  <c r="H522" i="1"/>
  <c r="J471" i="1"/>
  <c r="M471" i="1"/>
  <c r="N471" i="1"/>
  <c r="L471" i="1"/>
  <c r="K471" i="1"/>
  <c r="I471" i="1"/>
  <c r="L436" i="1"/>
  <c r="K436" i="1"/>
  <c r="M436" i="1"/>
  <c r="J436" i="1"/>
  <c r="N436" i="1"/>
  <c r="I436" i="1"/>
  <c r="K440" i="1"/>
  <c r="M440" i="1"/>
  <c r="N440" i="1"/>
  <c r="L440" i="1"/>
  <c r="I440" i="1"/>
  <c r="J440" i="1"/>
  <c r="M572" i="1"/>
  <c r="L572" i="1"/>
  <c r="K572" i="1"/>
  <c r="N572" i="1"/>
  <c r="I572" i="1"/>
  <c r="J572" i="1"/>
  <c r="F625" i="1"/>
  <c r="H625" i="1" s="1"/>
  <c r="H624" i="1"/>
  <c r="F640" i="1"/>
  <c r="H639" i="1"/>
  <c r="F380" i="1"/>
  <c r="H379" i="1"/>
  <c r="H607" i="1"/>
  <c r="F608" i="1"/>
  <c r="F548" i="1"/>
  <c r="H548" i="1" s="1"/>
  <c r="H547" i="1"/>
  <c r="K520" i="1"/>
  <c r="J520" i="1"/>
  <c r="N520" i="1"/>
  <c r="L435" i="1"/>
  <c r="N435" i="1"/>
  <c r="M435" i="1"/>
  <c r="K435" i="1"/>
  <c r="I435" i="1"/>
  <c r="J435" i="1"/>
  <c r="J519" i="1"/>
  <c r="M519" i="1"/>
  <c r="L519" i="1"/>
  <c r="K519" i="1"/>
  <c r="N519" i="1"/>
  <c r="I519" i="1"/>
  <c r="H569" i="1"/>
  <c r="F570" i="1"/>
  <c r="H570" i="1" s="1"/>
  <c r="M378" i="1"/>
  <c r="L533" i="1"/>
  <c r="K533" i="1"/>
  <c r="J533" i="1"/>
  <c r="M533" i="1"/>
  <c r="I533" i="1"/>
  <c r="N533" i="1"/>
  <c r="K580" i="1"/>
  <c r="N580" i="1"/>
  <c r="L580" i="1"/>
  <c r="I580" i="1"/>
  <c r="M580" i="1"/>
  <c r="J580" i="1"/>
  <c r="F527" i="1"/>
  <c r="H526" i="1"/>
  <c r="L568" i="1"/>
  <c r="J568" i="1"/>
  <c r="N568" i="1"/>
  <c r="I568" i="1"/>
  <c r="K568" i="1"/>
  <c r="M568" i="1"/>
  <c r="K521" i="1"/>
  <c r="K638" i="1"/>
  <c r="H537" i="1"/>
  <c r="F538" i="1"/>
  <c r="H635" i="1"/>
  <c r="F636" i="1"/>
  <c r="J627" i="1"/>
  <c r="L627" i="1"/>
  <c r="N627" i="1"/>
  <c r="K627" i="1"/>
  <c r="M627" i="1"/>
  <c r="I627" i="1"/>
  <c r="H397" i="1"/>
  <c r="F398" i="1"/>
  <c r="H482" i="1"/>
  <c r="F483" i="1"/>
  <c r="L521" i="1"/>
  <c r="N611" i="1"/>
  <c r="N638" i="1"/>
  <c r="I378" i="1"/>
  <c r="I480" i="1"/>
  <c r="L549" i="1"/>
  <c r="H512" i="1"/>
  <c r="F513" i="1"/>
  <c r="H513" i="1" s="1"/>
  <c r="J634" i="1"/>
  <c r="L634" i="1"/>
  <c r="N634" i="1"/>
  <c r="I634" i="1"/>
  <c r="K634" i="1"/>
  <c r="M634" i="1"/>
  <c r="H505" i="1"/>
  <c r="F506" i="1"/>
  <c r="H391" i="1"/>
  <c r="F392" i="1"/>
  <c r="H392" i="1" s="1"/>
  <c r="L581" i="1"/>
  <c r="N581" i="1"/>
  <c r="M581" i="1"/>
  <c r="K581" i="1"/>
  <c r="J581" i="1"/>
  <c r="I581" i="1"/>
  <c r="L606" i="1"/>
  <c r="J606" i="1"/>
  <c r="I606" i="1"/>
  <c r="N606" i="1"/>
  <c r="K606" i="1"/>
  <c r="M606" i="1"/>
  <c r="F592" i="1"/>
  <c r="H592" i="1" s="1"/>
  <c r="H591" i="1"/>
  <c r="M521" i="1"/>
  <c r="H628" i="1"/>
  <c r="F629" i="1"/>
  <c r="K396" i="1"/>
  <c r="N396" i="1"/>
  <c r="I396" i="1"/>
  <c r="L396" i="1"/>
  <c r="M396" i="1"/>
  <c r="J396" i="1"/>
  <c r="F595" i="1"/>
  <c r="H594" i="1"/>
  <c r="J590" i="1"/>
  <c r="M590" i="1"/>
  <c r="I590" i="1"/>
  <c r="K590" i="1"/>
  <c r="L590" i="1"/>
  <c r="N590" i="1"/>
  <c r="L378" i="1"/>
  <c r="K511" i="1"/>
  <c r="J511" i="1"/>
  <c r="I511" i="1"/>
  <c r="L511" i="1"/>
  <c r="N511" i="1"/>
  <c r="M511" i="1"/>
  <c r="I584" i="1"/>
  <c r="J584" i="1"/>
  <c r="K584" i="1"/>
  <c r="M584" i="1"/>
  <c r="N584" i="1"/>
  <c r="L584" i="1"/>
  <c r="I561" i="1"/>
  <c r="L561" i="1"/>
  <c r="N561" i="1"/>
  <c r="M561" i="1"/>
  <c r="K561" i="1"/>
  <c r="J561" i="1"/>
  <c r="M460" i="1"/>
  <c r="L460" i="1"/>
  <c r="N460" i="1"/>
  <c r="J460" i="1"/>
  <c r="I460" i="1"/>
  <c r="K460" i="1"/>
  <c r="L504" i="1"/>
  <c r="M504" i="1"/>
  <c r="I504" i="1"/>
  <c r="K504" i="1"/>
  <c r="J504" i="1"/>
  <c r="N504" i="1"/>
  <c r="L390" i="1"/>
  <c r="N390" i="1"/>
  <c r="I390" i="1"/>
  <c r="J390" i="1"/>
  <c r="K390" i="1"/>
  <c r="M390" i="1"/>
  <c r="F468" i="1"/>
  <c r="H467" i="1"/>
  <c r="H405" i="1"/>
  <c r="F406" i="1"/>
  <c r="H472" i="1"/>
  <c r="F473" i="1"/>
  <c r="J546" i="1"/>
  <c r="N546" i="1"/>
  <c r="I546" i="1"/>
  <c r="K546" i="1"/>
  <c r="L546" i="1"/>
  <c r="M546" i="1"/>
  <c r="L479" i="1"/>
  <c r="J479" i="1"/>
  <c r="M479" i="1"/>
  <c r="K479" i="1"/>
  <c r="N479" i="1"/>
  <c r="I479" i="1"/>
  <c r="L424" i="1"/>
  <c r="I424" i="1"/>
  <c r="N424" i="1"/>
  <c r="M424" i="1"/>
  <c r="J424" i="1"/>
  <c r="K424" i="1"/>
  <c r="F418" i="1"/>
  <c r="H417" i="1"/>
  <c r="F613" i="1"/>
  <c r="H612" i="1"/>
  <c r="H562" i="1"/>
  <c r="F563" i="1"/>
  <c r="H461" i="1"/>
  <c r="F462" i="1"/>
  <c r="H428" i="1"/>
  <c r="F429" i="1"/>
  <c r="K497" i="1"/>
  <c r="J497" i="1"/>
  <c r="N497" i="1"/>
  <c r="M497" i="1"/>
  <c r="L497" i="1"/>
  <c r="I497" i="1"/>
  <c r="I556" i="1"/>
  <c r="N556" i="1"/>
  <c r="H418" i="1" l="1"/>
  <c r="F419" i="1"/>
  <c r="I592" i="1"/>
  <c r="J592" i="1"/>
  <c r="K592" i="1"/>
  <c r="L592" i="1"/>
  <c r="N592" i="1"/>
  <c r="M592" i="1"/>
  <c r="N607" i="1"/>
  <c r="K607" i="1"/>
  <c r="J607" i="1"/>
  <c r="M607" i="1"/>
  <c r="I607" i="1"/>
  <c r="L607" i="1"/>
  <c r="F524" i="1"/>
  <c r="H524" i="1" s="1"/>
  <c r="H523" i="1"/>
  <c r="F385" i="1"/>
  <c r="H384" i="1"/>
  <c r="F451" i="1"/>
  <c r="H450" i="1"/>
  <c r="H462" i="1"/>
  <c r="F463" i="1"/>
  <c r="H398" i="1"/>
  <c r="F399" i="1"/>
  <c r="H399" i="1" s="1"/>
  <c r="F637" i="1"/>
  <c r="H637" i="1" s="1"/>
  <c r="H636" i="1"/>
  <c r="N379" i="1"/>
  <c r="K379" i="1"/>
  <c r="I379" i="1"/>
  <c r="J379" i="1"/>
  <c r="L379" i="1"/>
  <c r="M379" i="1"/>
  <c r="N383" i="1"/>
  <c r="M383" i="1"/>
  <c r="J383" i="1"/>
  <c r="L383" i="1"/>
  <c r="K383" i="1"/>
  <c r="I383" i="1"/>
  <c r="H586" i="1"/>
  <c r="F587" i="1"/>
  <c r="N449" i="1"/>
  <c r="L449" i="1"/>
  <c r="K449" i="1"/>
  <c r="M449" i="1"/>
  <c r="I449" i="1"/>
  <c r="J449" i="1"/>
  <c r="K461" i="1"/>
  <c r="N461" i="1"/>
  <c r="I461" i="1"/>
  <c r="J461" i="1"/>
  <c r="L461" i="1"/>
  <c r="M461" i="1"/>
  <c r="L397" i="1"/>
  <c r="I397" i="1"/>
  <c r="K397" i="1"/>
  <c r="N397" i="1"/>
  <c r="M397" i="1"/>
  <c r="J397" i="1"/>
  <c r="N635" i="1"/>
  <c r="M635" i="1"/>
  <c r="K635" i="1"/>
  <c r="L635" i="1"/>
  <c r="J635" i="1"/>
  <c r="I635" i="1"/>
  <c r="H380" i="1"/>
  <c r="F381" i="1"/>
  <c r="H381" i="1" s="1"/>
  <c r="K585" i="1"/>
  <c r="L585" i="1"/>
  <c r="N585" i="1"/>
  <c r="M585" i="1"/>
  <c r="I585" i="1"/>
  <c r="J585" i="1"/>
  <c r="H557" i="1"/>
  <c r="F558" i="1"/>
  <c r="F469" i="1"/>
  <c r="H469" i="1" s="1"/>
  <c r="H468" i="1"/>
  <c r="M505" i="1"/>
  <c r="K505" i="1"/>
  <c r="J505" i="1"/>
  <c r="L505" i="1"/>
  <c r="N505" i="1"/>
  <c r="I505" i="1"/>
  <c r="J562" i="1"/>
  <c r="M562" i="1"/>
  <c r="I562" i="1"/>
  <c r="K562" i="1"/>
  <c r="N562" i="1"/>
  <c r="L562" i="1"/>
  <c r="K472" i="1"/>
  <c r="N472" i="1"/>
  <c r="M472" i="1"/>
  <c r="J472" i="1"/>
  <c r="L472" i="1"/>
  <c r="I472" i="1"/>
  <c r="I537" i="1"/>
  <c r="L537" i="1"/>
  <c r="N537" i="1"/>
  <c r="J537" i="1"/>
  <c r="K537" i="1"/>
  <c r="M537" i="1"/>
  <c r="F641" i="1"/>
  <c r="H641" i="1" s="1"/>
  <c r="H640" i="1"/>
  <c r="H574" i="1"/>
  <c r="F575" i="1"/>
  <c r="K550" i="1"/>
  <c r="J550" i="1"/>
  <c r="I550" i="1"/>
  <c r="M550" i="1"/>
  <c r="N550" i="1"/>
  <c r="L550" i="1"/>
  <c r="K556" i="1"/>
  <c r="K612" i="1"/>
  <c r="N612" i="1"/>
  <c r="L612" i="1"/>
  <c r="M612" i="1"/>
  <c r="I612" i="1"/>
  <c r="J612" i="1"/>
  <c r="H406" i="1"/>
  <c r="F407" i="1"/>
  <c r="F596" i="1"/>
  <c r="H595" i="1"/>
  <c r="N628" i="1"/>
  <c r="K628" i="1"/>
  <c r="M628" i="1"/>
  <c r="L628" i="1"/>
  <c r="J628" i="1"/>
  <c r="I628" i="1"/>
  <c r="K392" i="1"/>
  <c r="L392" i="1"/>
  <c r="M392" i="1"/>
  <c r="N392" i="1"/>
  <c r="J392" i="1"/>
  <c r="I392" i="1"/>
  <c r="M526" i="1"/>
  <c r="N526" i="1"/>
  <c r="I526" i="1"/>
  <c r="J526" i="1"/>
  <c r="L526" i="1"/>
  <c r="K526" i="1"/>
  <c r="M569" i="1"/>
  <c r="I569" i="1"/>
  <c r="N569" i="1"/>
  <c r="L569" i="1"/>
  <c r="J569" i="1"/>
  <c r="K569" i="1"/>
  <c r="N547" i="1"/>
  <c r="K547" i="1"/>
  <c r="M547" i="1"/>
  <c r="I547" i="1"/>
  <c r="J547" i="1"/>
  <c r="L547" i="1"/>
  <c r="J624" i="1"/>
  <c r="I624" i="1"/>
  <c r="N624" i="1"/>
  <c r="K624" i="1"/>
  <c r="M624" i="1"/>
  <c r="L624" i="1"/>
  <c r="K573" i="1"/>
  <c r="M573" i="1"/>
  <c r="N573" i="1"/>
  <c r="L573" i="1"/>
  <c r="I573" i="1"/>
  <c r="J573" i="1"/>
  <c r="H551" i="1"/>
  <c r="F552" i="1"/>
  <c r="K428" i="1"/>
  <c r="I428" i="1"/>
  <c r="M428" i="1"/>
  <c r="L428" i="1"/>
  <c r="N428" i="1"/>
  <c r="J428" i="1"/>
  <c r="J512" i="1"/>
  <c r="L512" i="1"/>
  <c r="I512" i="1"/>
  <c r="K512" i="1"/>
  <c r="N512" i="1"/>
  <c r="M512" i="1"/>
  <c r="F564" i="1"/>
  <c r="H563" i="1"/>
  <c r="H473" i="1"/>
  <c r="F474" i="1"/>
  <c r="H618" i="1"/>
  <c r="F619" i="1"/>
  <c r="M556" i="1"/>
  <c r="L594" i="1"/>
  <c r="M594" i="1"/>
  <c r="K594" i="1"/>
  <c r="N594" i="1"/>
  <c r="I594" i="1"/>
  <c r="J594" i="1"/>
  <c r="J570" i="1"/>
  <c r="M570" i="1"/>
  <c r="I570" i="1"/>
  <c r="K570" i="1"/>
  <c r="L570" i="1"/>
  <c r="N570" i="1"/>
  <c r="J556" i="1"/>
  <c r="H613" i="1"/>
  <c r="F614" i="1"/>
  <c r="H614" i="1" s="1"/>
  <c r="K391" i="1"/>
  <c r="L391" i="1"/>
  <c r="I391" i="1"/>
  <c r="N391" i="1"/>
  <c r="J391" i="1"/>
  <c r="M391" i="1"/>
  <c r="F528" i="1"/>
  <c r="H527" i="1"/>
  <c r="I548" i="1"/>
  <c r="L548" i="1"/>
  <c r="K548" i="1"/>
  <c r="M548" i="1"/>
  <c r="J548" i="1"/>
  <c r="N548" i="1"/>
  <c r="M625" i="1"/>
  <c r="N625" i="1"/>
  <c r="L625" i="1"/>
  <c r="K625" i="1"/>
  <c r="I625" i="1"/>
  <c r="J625" i="1"/>
  <c r="H442" i="1"/>
  <c r="F443" i="1"/>
  <c r="H443" i="1" s="1"/>
  <c r="K534" i="1"/>
  <c r="I534" i="1"/>
  <c r="J534" i="1"/>
  <c r="L534" i="1"/>
  <c r="N534" i="1"/>
  <c r="M534" i="1"/>
  <c r="K482" i="1"/>
  <c r="J482" i="1"/>
  <c r="L482" i="1"/>
  <c r="N482" i="1"/>
  <c r="M482" i="1"/>
  <c r="I482" i="1"/>
  <c r="F539" i="1"/>
  <c r="H538" i="1"/>
  <c r="M639" i="1"/>
  <c r="J639" i="1"/>
  <c r="K639" i="1"/>
  <c r="I639" i="1"/>
  <c r="N639" i="1"/>
  <c r="L639" i="1"/>
  <c r="F630" i="1"/>
  <c r="H629" i="1"/>
  <c r="L617" i="1"/>
  <c r="N617" i="1"/>
  <c r="M617" i="1"/>
  <c r="J617" i="1"/>
  <c r="K617" i="1"/>
  <c r="I617" i="1"/>
  <c r="J405" i="1"/>
  <c r="L405" i="1"/>
  <c r="M405" i="1"/>
  <c r="K405" i="1"/>
  <c r="N405" i="1"/>
  <c r="I405" i="1"/>
  <c r="F430" i="1"/>
  <c r="H429" i="1"/>
  <c r="J417" i="1"/>
  <c r="I417" i="1"/>
  <c r="K417" i="1"/>
  <c r="N417" i="1"/>
  <c r="M417" i="1"/>
  <c r="L417" i="1"/>
  <c r="J467" i="1"/>
  <c r="I467" i="1"/>
  <c r="L467" i="1"/>
  <c r="N467" i="1"/>
  <c r="M467" i="1"/>
  <c r="K467" i="1"/>
  <c r="I591" i="1"/>
  <c r="N591" i="1"/>
  <c r="L591" i="1"/>
  <c r="J591" i="1"/>
  <c r="M591" i="1"/>
  <c r="K591" i="1"/>
  <c r="F507" i="1"/>
  <c r="H506" i="1"/>
  <c r="K513" i="1"/>
  <c r="M513" i="1"/>
  <c r="N513" i="1"/>
  <c r="L513" i="1"/>
  <c r="I513" i="1"/>
  <c r="J513" i="1"/>
  <c r="H483" i="1"/>
  <c r="F484" i="1"/>
  <c r="F609" i="1"/>
  <c r="H608" i="1"/>
  <c r="K522" i="1"/>
  <c r="J522" i="1"/>
  <c r="M522" i="1"/>
  <c r="N522" i="1"/>
  <c r="L522" i="1"/>
  <c r="I522" i="1"/>
  <c r="L441" i="1"/>
  <c r="J441" i="1"/>
  <c r="N441" i="1"/>
  <c r="I441" i="1"/>
  <c r="M441" i="1"/>
  <c r="K441" i="1"/>
  <c r="K535" i="1"/>
  <c r="N535" i="1"/>
  <c r="J535" i="1"/>
  <c r="L535" i="1"/>
  <c r="M535" i="1"/>
  <c r="I535" i="1"/>
  <c r="F597" i="1" l="1"/>
  <c r="H596" i="1"/>
  <c r="F576" i="1"/>
  <c r="H575" i="1"/>
  <c r="F588" i="1"/>
  <c r="H588" i="1" s="1"/>
  <c r="H587" i="1"/>
  <c r="M399" i="1"/>
  <c r="J399" i="1"/>
  <c r="I399" i="1"/>
  <c r="K399" i="1"/>
  <c r="L399" i="1"/>
  <c r="N399" i="1"/>
  <c r="M523" i="1"/>
  <c r="I523" i="1"/>
  <c r="J523" i="1"/>
  <c r="L523" i="1"/>
  <c r="N523" i="1"/>
  <c r="K523" i="1"/>
  <c r="J608" i="1"/>
  <c r="I608" i="1"/>
  <c r="L608" i="1"/>
  <c r="M608" i="1"/>
  <c r="N608" i="1"/>
  <c r="K608" i="1"/>
  <c r="I527" i="1"/>
  <c r="J527" i="1"/>
  <c r="L527" i="1"/>
  <c r="N527" i="1"/>
  <c r="K527" i="1"/>
  <c r="M527" i="1"/>
  <c r="L614" i="1"/>
  <c r="K614" i="1"/>
  <c r="N614" i="1"/>
  <c r="M614" i="1"/>
  <c r="I614" i="1"/>
  <c r="J614" i="1"/>
  <c r="F620" i="1"/>
  <c r="H619" i="1"/>
  <c r="H407" i="1"/>
  <c r="F408" i="1"/>
  <c r="K574" i="1"/>
  <c r="N574" i="1"/>
  <c r="L574" i="1"/>
  <c r="M574" i="1"/>
  <c r="I574" i="1"/>
  <c r="J574" i="1"/>
  <c r="L586" i="1"/>
  <c r="N586" i="1"/>
  <c r="M586" i="1"/>
  <c r="J586" i="1"/>
  <c r="I586" i="1"/>
  <c r="K586" i="1"/>
  <c r="K398" i="1"/>
  <c r="L398" i="1"/>
  <c r="M398" i="1"/>
  <c r="N398" i="1"/>
  <c r="J398" i="1"/>
  <c r="I398" i="1"/>
  <c r="M524" i="1"/>
  <c r="L524" i="1"/>
  <c r="N524" i="1"/>
  <c r="J524" i="1"/>
  <c r="K524" i="1"/>
  <c r="I524" i="1"/>
  <c r="F610" i="1"/>
  <c r="H610" i="1" s="1"/>
  <c r="H609" i="1"/>
  <c r="H528" i="1"/>
  <c r="F529" i="1"/>
  <c r="K613" i="1"/>
  <c r="L613" i="1"/>
  <c r="N613" i="1"/>
  <c r="M613" i="1"/>
  <c r="I613" i="1"/>
  <c r="J613" i="1"/>
  <c r="M618" i="1"/>
  <c r="J618" i="1"/>
  <c r="I618" i="1"/>
  <c r="L618" i="1"/>
  <c r="N618" i="1"/>
  <c r="K618" i="1"/>
  <c r="K406" i="1"/>
  <c r="J406" i="1"/>
  <c r="L406" i="1"/>
  <c r="I406" i="1"/>
  <c r="M406" i="1"/>
  <c r="N406" i="1"/>
  <c r="M640" i="1"/>
  <c r="N640" i="1"/>
  <c r="J640" i="1"/>
  <c r="I640" i="1"/>
  <c r="L640" i="1"/>
  <c r="K640" i="1"/>
  <c r="H463" i="1"/>
  <c r="F464" i="1"/>
  <c r="H484" i="1"/>
  <c r="F485" i="1"/>
  <c r="I442" i="1"/>
  <c r="K442" i="1"/>
  <c r="L442" i="1"/>
  <c r="J442" i="1"/>
  <c r="M442" i="1"/>
  <c r="N442" i="1"/>
  <c r="I551" i="1"/>
  <c r="J551" i="1"/>
  <c r="L551" i="1"/>
  <c r="K551" i="1"/>
  <c r="M551" i="1"/>
  <c r="N551" i="1"/>
  <c r="K629" i="1"/>
  <c r="L629" i="1"/>
  <c r="I629" i="1"/>
  <c r="J629" i="1"/>
  <c r="N629" i="1"/>
  <c r="M629" i="1"/>
  <c r="I538" i="1"/>
  <c r="J538" i="1"/>
  <c r="L538" i="1"/>
  <c r="K538" i="1"/>
  <c r="M538" i="1"/>
  <c r="N538" i="1"/>
  <c r="J563" i="1"/>
  <c r="N563" i="1"/>
  <c r="L563" i="1"/>
  <c r="K563" i="1"/>
  <c r="M563" i="1"/>
  <c r="I563" i="1"/>
  <c r="M469" i="1"/>
  <c r="J469" i="1"/>
  <c r="I469" i="1"/>
  <c r="K469" i="1"/>
  <c r="L469" i="1"/>
  <c r="N469" i="1"/>
  <c r="F452" i="1"/>
  <c r="H451" i="1"/>
  <c r="H430" i="1"/>
  <c r="F431" i="1"/>
  <c r="M506" i="1"/>
  <c r="K506" i="1"/>
  <c r="I506" i="1"/>
  <c r="J506" i="1"/>
  <c r="L506" i="1"/>
  <c r="N506" i="1"/>
  <c r="K443" i="1"/>
  <c r="M443" i="1"/>
  <c r="N443" i="1"/>
  <c r="L443" i="1"/>
  <c r="I443" i="1"/>
  <c r="J443" i="1"/>
  <c r="N641" i="1"/>
  <c r="K641" i="1"/>
  <c r="L641" i="1"/>
  <c r="M641" i="1"/>
  <c r="J641" i="1"/>
  <c r="I641" i="1"/>
  <c r="F508" i="1"/>
  <c r="H507" i="1"/>
  <c r="K473" i="1"/>
  <c r="L473" i="1"/>
  <c r="N473" i="1"/>
  <c r="M473" i="1"/>
  <c r="I473" i="1"/>
  <c r="J473" i="1"/>
  <c r="M468" i="1"/>
  <c r="N468" i="1"/>
  <c r="K468" i="1"/>
  <c r="L468" i="1"/>
  <c r="I468" i="1"/>
  <c r="J468" i="1"/>
  <c r="F631" i="1"/>
  <c r="H630" i="1"/>
  <c r="H539" i="1"/>
  <c r="F540" i="1"/>
  <c r="F565" i="1"/>
  <c r="H564" i="1"/>
  <c r="H558" i="1"/>
  <c r="F559" i="1"/>
  <c r="H559" i="1" s="1"/>
  <c r="N381" i="1"/>
  <c r="L381" i="1"/>
  <c r="K381" i="1"/>
  <c r="M381" i="1"/>
  <c r="J381" i="1"/>
  <c r="I381" i="1"/>
  <c r="J636" i="1"/>
  <c r="M636" i="1"/>
  <c r="N636" i="1"/>
  <c r="K636" i="1"/>
  <c r="L636" i="1"/>
  <c r="I636" i="1"/>
  <c r="I384" i="1"/>
  <c r="K384" i="1"/>
  <c r="J384" i="1"/>
  <c r="L384" i="1"/>
  <c r="M384" i="1"/>
  <c r="N384" i="1"/>
  <c r="F420" i="1"/>
  <c r="H419" i="1"/>
  <c r="F475" i="1"/>
  <c r="H474" i="1"/>
  <c r="H552" i="1"/>
  <c r="F553" i="1"/>
  <c r="I462" i="1"/>
  <c r="J462" i="1"/>
  <c r="K462" i="1"/>
  <c r="M462" i="1"/>
  <c r="L462" i="1"/>
  <c r="N462" i="1"/>
  <c r="K483" i="1"/>
  <c r="N483" i="1"/>
  <c r="L483" i="1"/>
  <c r="M483" i="1"/>
  <c r="I483" i="1"/>
  <c r="J483" i="1"/>
  <c r="L450" i="1"/>
  <c r="I450" i="1"/>
  <c r="J450" i="1"/>
  <c r="K450" i="1"/>
  <c r="N450" i="1"/>
  <c r="M450" i="1"/>
  <c r="M429" i="1"/>
  <c r="K429" i="1"/>
  <c r="N429" i="1"/>
  <c r="L429" i="1"/>
  <c r="I429" i="1"/>
  <c r="J429" i="1"/>
  <c r="K595" i="1"/>
  <c r="J595" i="1"/>
  <c r="I595" i="1"/>
  <c r="N595" i="1"/>
  <c r="L595" i="1"/>
  <c r="M595" i="1"/>
  <c r="L557" i="1"/>
  <c r="M557" i="1"/>
  <c r="N557" i="1"/>
  <c r="J557" i="1"/>
  <c r="K557" i="1"/>
  <c r="I557" i="1"/>
  <c r="L380" i="1"/>
  <c r="I380" i="1"/>
  <c r="M380" i="1"/>
  <c r="J380" i="1"/>
  <c r="K380" i="1"/>
  <c r="N380" i="1"/>
  <c r="K637" i="1"/>
  <c r="I637" i="1"/>
  <c r="N637" i="1"/>
  <c r="M637" i="1"/>
  <c r="L637" i="1"/>
  <c r="J637" i="1"/>
  <c r="F386" i="1"/>
  <c r="H385" i="1"/>
  <c r="M418" i="1"/>
  <c r="K418" i="1"/>
  <c r="L418" i="1"/>
  <c r="N418" i="1"/>
  <c r="I418" i="1"/>
  <c r="J418" i="1"/>
  <c r="F554" i="1" l="1"/>
  <c r="H553" i="1"/>
  <c r="L559" i="1"/>
  <c r="N559" i="1"/>
  <c r="I559" i="1"/>
  <c r="J559" i="1"/>
  <c r="K559" i="1"/>
  <c r="M559" i="1"/>
  <c r="H431" i="1"/>
  <c r="F432" i="1"/>
  <c r="H432" i="1" s="1"/>
  <c r="H485" i="1"/>
  <c r="F486" i="1"/>
  <c r="H408" i="1"/>
  <c r="F409" i="1"/>
  <c r="J552" i="1"/>
  <c r="I552" i="1"/>
  <c r="M552" i="1"/>
  <c r="K552" i="1"/>
  <c r="N552" i="1"/>
  <c r="L552" i="1"/>
  <c r="L558" i="1"/>
  <c r="J558" i="1"/>
  <c r="I558" i="1"/>
  <c r="N558" i="1"/>
  <c r="M558" i="1"/>
  <c r="K558" i="1"/>
  <c r="K430" i="1"/>
  <c r="N430" i="1"/>
  <c r="M430" i="1"/>
  <c r="L430" i="1"/>
  <c r="I430" i="1"/>
  <c r="J430" i="1"/>
  <c r="I484" i="1"/>
  <c r="K484" i="1"/>
  <c r="N484" i="1"/>
  <c r="L484" i="1"/>
  <c r="M484" i="1"/>
  <c r="J484" i="1"/>
  <c r="N407" i="1"/>
  <c r="I407" i="1"/>
  <c r="K407" i="1"/>
  <c r="L407" i="1"/>
  <c r="J407" i="1"/>
  <c r="M407" i="1"/>
  <c r="K474" i="1"/>
  <c r="L474" i="1"/>
  <c r="M474" i="1"/>
  <c r="N474" i="1"/>
  <c r="I474" i="1"/>
  <c r="J474" i="1"/>
  <c r="M564" i="1"/>
  <c r="L564" i="1"/>
  <c r="J564" i="1"/>
  <c r="N564" i="1"/>
  <c r="K564" i="1"/>
  <c r="I564" i="1"/>
  <c r="K451" i="1"/>
  <c r="J451" i="1"/>
  <c r="N451" i="1"/>
  <c r="I451" i="1"/>
  <c r="L451" i="1"/>
  <c r="M451" i="1"/>
  <c r="F465" i="1"/>
  <c r="H465" i="1" s="1"/>
  <c r="H464" i="1"/>
  <c r="J619" i="1"/>
  <c r="I619" i="1"/>
  <c r="N619" i="1"/>
  <c r="M619" i="1"/>
  <c r="L619" i="1"/>
  <c r="K619" i="1"/>
  <c r="J587" i="1"/>
  <c r="L587" i="1"/>
  <c r="I587" i="1"/>
  <c r="N587" i="1"/>
  <c r="M587" i="1"/>
  <c r="K587" i="1"/>
  <c r="H475" i="1"/>
  <c r="F476" i="1"/>
  <c r="H476" i="1" s="1"/>
  <c r="I588" i="1"/>
  <c r="N588" i="1"/>
  <c r="J588" i="1"/>
  <c r="L588" i="1"/>
  <c r="K588" i="1"/>
  <c r="M588" i="1"/>
  <c r="K419" i="1"/>
  <c r="N419" i="1"/>
  <c r="L419" i="1"/>
  <c r="I419" i="1"/>
  <c r="M419" i="1"/>
  <c r="J419" i="1"/>
  <c r="F541" i="1"/>
  <c r="H540" i="1"/>
  <c r="L575" i="1"/>
  <c r="I575" i="1"/>
  <c r="M575" i="1"/>
  <c r="J575" i="1"/>
  <c r="K575" i="1"/>
  <c r="N575" i="1"/>
  <c r="H420" i="1"/>
  <c r="F421" i="1"/>
  <c r="H421" i="1" s="1"/>
  <c r="L539" i="1"/>
  <c r="M539" i="1"/>
  <c r="K539" i="1"/>
  <c r="N539" i="1"/>
  <c r="I539" i="1"/>
  <c r="J539" i="1"/>
  <c r="H508" i="1"/>
  <c r="F509" i="1"/>
  <c r="H509" i="1" s="1"/>
  <c r="N528" i="1"/>
  <c r="J528" i="1"/>
  <c r="I528" i="1"/>
  <c r="L528" i="1"/>
  <c r="M528" i="1"/>
  <c r="K528" i="1"/>
  <c r="F577" i="1"/>
  <c r="H577" i="1" s="1"/>
  <c r="H576" i="1"/>
  <c r="M463" i="1"/>
  <c r="J463" i="1"/>
  <c r="I463" i="1"/>
  <c r="L463" i="1"/>
  <c r="K463" i="1"/>
  <c r="N463" i="1"/>
  <c r="F530" i="1"/>
  <c r="H529" i="1"/>
  <c r="L385" i="1"/>
  <c r="I385" i="1"/>
  <c r="M385" i="1"/>
  <c r="J385" i="1"/>
  <c r="N385" i="1"/>
  <c r="K385" i="1"/>
  <c r="N630" i="1"/>
  <c r="K630" i="1"/>
  <c r="J630" i="1"/>
  <c r="I630" i="1"/>
  <c r="M630" i="1"/>
  <c r="L630" i="1"/>
  <c r="N609" i="1"/>
  <c r="M609" i="1"/>
  <c r="J609" i="1"/>
  <c r="K609" i="1"/>
  <c r="L609" i="1"/>
  <c r="I609" i="1"/>
  <c r="K596" i="1"/>
  <c r="L596" i="1"/>
  <c r="M596" i="1"/>
  <c r="N596" i="1"/>
  <c r="I596" i="1"/>
  <c r="J596" i="1"/>
  <c r="F566" i="1"/>
  <c r="H566" i="1" s="1"/>
  <c r="H565" i="1"/>
  <c r="F453" i="1"/>
  <c r="H452" i="1"/>
  <c r="F621" i="1"/>
  <c r="H621" i="1" s="1"/>
  <c r="H620" i="1"/>
  <c r="M507" i="1"/>
  <c r="N507" i="1"/>
  <c r="J507" i="1"/>
  <c r="L507" i="1"/>
  <c r="K507" i="1"/>
  <c r="I507" i="1"/>
  <c r="H386" i="1"/>
  <c r="F387" i="1"/>
  <c r="F632" i="1"/>
  <c r="H632" i="1" s="1"/>
  <c r="H631" i="1"/>
  <c r="I610" i="1"/>
  <c r="M610" i="1"/>
  <c r="K610" i="1"/>
  <c r="L610" i="1"/>
  <c r="N610" i="1"/>
  <c r="J610" i="1"/>
  <c r="F598" i="1"/>
  <c r="H597" i="1"/>
  <c r="K566" i="1" l="1"/>
  <c r="N566" i="1"/>
  <c r="J566" i="1"/>
  <c r="M566" i="1"/>
  <c r="I566" i="1"/>
  <c r="L566" i="1"/>
  <c r="M452" i="1"/>
  <c r="J452" i="1"/>
  <c r="N452" i="1"/>
  <c r="L452" i="1"/>
  <c r="I452" i="1"/>
  <c r="K452" i="1"/>
  <c r="L464" i="1"/>
  <c r="J464" i="1"/>
  <c r="K464" i="1"/>
  <c r="N464" i="1"/>
  <c r="I464" i="1"/>
  <c r="M464" i="1"/>
  <c r="H453" i="1"/>
  <c r="F454" i="1"/>
  <c r="H454" i="1" s="1"/>
  <c r="N465" i="1"/>
  <c r="L465" i="1"/>
  <c r="J465" i="1"/>
  <c r="I465" i="1"/>
  <c r="K465" i="1"/>
  <c r="M465" i="1"/>
  <c r="M565" i="1"/>
  <c r="K565" i="1"/>
  <c r="N565" i="1"/>
  <c r="L565" i="1"/>
  <c r="I565" i="1"/>
  <c r="J565" i="1"/>
  <c r="L476" i="1"/>
  <c r="I476" i="1"/>
  <c r="K476" i="1"/>
  <c r="M476" i="1"/>
  <c r="N476" i="1"/>
  <c r="J476" i="1"/>
  <c r="H409" i="1"/>
  <c r="F410" i="1"/>
  <c r="H410" i="1" s="1"/>
  <c r="K408" i="1"/>
  <c r="N408" i="1"/>
  <c r="I408" i="1"/>
  <c r="J408" i="1"/>
  <c r="L408" i="1"/>
  <c r="M408" i="1"/>
  <c r="J597" i="1"/>
  <c r="I597" i="1"/>
  <c r="N597" i="1"/>
  <c r="M597" i="1"/>
  <c r="L597" i="1"/>
  <c r="K597" i="1"/>
  <c r="M576" i="1"/>
  <c r="N576" i="1"/>
  <c r="I576" i="1"/>
  <c r="J576" i="1"/>
  <c r="K576" i="1"/>
  <c r="L576" i="1"/>
  <c r="N540" i="1"/>
  <c r="K540" i="1"/>
  <c r="L540" i="1"/>
  <c r="M540" i="1"/>
  <c r="J540" i="1"/>
  <c r="I540" i="1"/>
  <c r="K632" i="1"/>
  <c r="N632" i="1"/>
  <c r="J632" i="1"/>
  <c r="I632" i="1"/>
  <c r="M632" i="1"/>
  <c r="L632" i="1"/>
  <c r="K420" i="1"/>
  <c r="M420" i="1"/>
  <c r="L420" i="1"/>
  <c r="N420" i="1"/>
  <c r="I420" i="1"/>
  <c r="J420" i="1"/>
  <c r="J485" i="1"/>
  <c r="K485" i="1"/>
  <c r="N485" i="1"/>
  <c r="I485" i="1"/>
  <c r="M485" i="1"/>
  <c r="L485" i="1"/>
  <c r="N631" i="1"/>
  <c r="J631" i="1"/>
  <c r="M631" i="1"/>
  <c r="I631" i="1"/>
  <c r="K631" i="1"/>
  <c r="L631" i="1"/>
  <c r="M509" i="1"/>
  <c r="J509" i="1"/>
  <c r="L509" i="1"/>
  <c r="N509" i="1"/>
  <c r="K509" i="1"/>
  <c r="I509" i="1"/>
  <c r="H486" i="1"/>
  <c r="F487" i="1"/>
  <c r="H487" i="1" s="1"/>
  <c r="F599" i="1"/>
  <c r="H599" i="1" s="1"/>
  <c r="H598" i="1"/>
  <c r="L577" i="1"/>
  <c r="K577" i="1"/>
  <c r="J577" i="1"/>
  <c r="M577" i="1"/>
  <c r="I577" i="1"/>
  <c r="N577" i="1"/>
  <c r="M620" i="1"/>
  <c r="J620" i="1"/>
  <c r="K620" i="1"/>
  <c r="L620" i="1"/>
  <c r="N620" i="1"/>
  <c r="I620" i="1"/>
  <c r="N432" i="1"/>
  <c r="L432" i="1"/>
  <c r="J432" i="1"/>
  <c r="I432" i="1"/>
  <c r="M432" i="1"/>
  <c r="K432" i="1"/>
  <c r="J553" i="1"/>
  <c r="L553" i="1"/>
  <c r="K553" i="1"/>
  <c r="M553" i="1"/>
  <c r="N553" i="1"/>
  <c r="I553" i="1"/>
  <c r="L475" i="1"/>
  <c r="M475" i="1"/>
  <c r="J475" i="1"/>
  <c r="K475" i="1"/>
  <c r="N475" i="1"/>
  <c r="I475" i="1"/>
  <c r="L529" i="1"/>
  <c r="M529" i="1"/>
  <c r="I529" i="1"/>
  <c r="J529" i="1"/>
  <c r="K529" i="1"/>
  <c r="N529" i="1"/>
  <c r="M421" i="1"/>
  <c r="J421" i="1"/>
  <c r="I421" i="1"/>
  <c r="L421" i="1"/>
  <c r="N421" i="1"/>
  <c r="K421" i="1"/>
  <c r="F531" i="1"/>
  <c r="H531" i="1" s="1"/>
  <c r="H530" i="1"/>
  <c r="L508" i="1"/>
  <c r="J508" i="1"/>
  <c r="I508" i="1"/>
  <c r="M508" i="1"/>
  <c r="N508" i="1"/>
  <c r="K508" i="1"/>
  <c r="F542" i="1"/>
  <c r="H542" i="1" s="1"/>
  <c r="H541" i="1"/>
  <c r="H387" i="1"/>
  <c r="F388" i="1"/>
  <c r="H388" i="1" s="1"/>
  <c r="K386" i="1"/>
  <c r="N386" i="1"/>
  <c r="M386" i="1"/>
  <c r="J386" i="1"/>
  <c r="I386" i="1"/>
  <c r="L386" i="1"/>
  <c r="N621" i="1"/>
  <c r="M621" i="1"/>
  <c r="I621" i="1"/>
  <c r="J621" i="1"/>
  <c r="K621" i="1"/>
  <c r="L621" i="1"/>
  <c r="L431" i="1"/>
  <c r="N431" i="1"/>
  <c r="K431" i="1"/>
  <c r="J431" i="1"/>
  <c r="I431" i="1"/>
  <c r="M431" i="1"/>
  <c r="H554" i="1"/>
  <c r="F555" i="1"/>
  <c r="H555" i="1" s="1"/>
  <c r="N542" i="1" l="1"/>
  <c r="M542" i="1"/>
  <c r="I542" i="1"/>
  <c r="K542" i="1"/>
  <c r="L542" i="1"/>
  <c r="J542" i="1"/>
  <c r="I388" i="1"/>
  <c r="J388" i="1"/>
  <c r="N388" i="1"/>
  <c r="M388" i="1"/>
  <c r="L388" i="1"/>
  <c r="K388" i="1"/>
  <c r="N487" i="1"/>
  <c r="L487" i="1"/>
  <c r="K487" i="1"/>
  <c r="J487" i="1"/>
  <c r="I487" i="1"/>
  <c r="M487" i="1"/>
  <c r="M410" i="1"/>
  <c r="K410" i="1"/>
  <c r="L410" i="1"/>
  <c r="N410" i="1"/>
  <c r="I410" i="1"/>
  <c r="J410" i="1"/>
  <c r="L387" i="1"/>
  <c r="J387" i="1"/>
  <c r="K387" i="1"/>
  <c r="N387" i="1"/>
  <c r="M387" i="1"/>
  <c r="I387" i="1"/>
  <c r="L486" i="1"/>
  <c r="J486" i="1"/>
  <c r="N486" i="1"/>
  <c r="I486" i="1"/>
  <c r="K486" i="1"/>
  <c r="M486" i="1"/>
  <c r="I409" i="1"/>
  <c r="N409" i="1"/>
  <c r="M409" i="1"/>
  <c r="L409" i="1"/>
  <c r="K409" i="1"/>
  <c r="J409" i="1"/>
  <c r="L541" i="1"/>
  <c r="N541" i="1"/>
  <c r="I541" i="1"/>
  <c r="M541" i="1"/>
  <c r="K541" i="1"/>
  <c r="J541" i="1"/>
  <c r="I555" i="1"/>
  <c r="L555" i="1"/>
  <c r="N555" i="1"/>
  <c r="M555" i="1"/>
  <c r="J555" i="1"/>
  <c r="K555" i="1"/>
  <c r="L454" i="1"/>
  <c r="K454" i="1"/>
  <c r="M454" i="1"/>
  <c r="N454" i="1"/>
  <c r="I454" i="1"/>
  <c r="J454" i="1"/>
  <c r="N453" i="1"/>
  <c r="I453" i="1"/>
  <c r="K453" i="1"/>
  <c r="J453" i="1"/>
  <c r="M453" i="1"/>
  <c r="L453" i="1"/>
  <c r="L554" i="1"/>
  <c r="I554" i="1"/>
  <c r="J554" i="1"/>
  <c r="K554" i="1"/>
  <c r="N554" i="1"/>
  <c r="M554" i="1"/>
  <c r="I530" i="1"/>
  <c r="L530" i="1"/>
  <c r="J530" i="1"/>
  <c r="M530" i="1"/>
  <c r="K530" i="1"/>
  <c r="N530" i="1"/>
  <c r="L531" i="1"/>
  <c r="J531" i="1"/>
  <c r="M531" i="1"/>
  <c r="N531" i="1"/>
  <c r="K531" i="1"/>
  <c r="I531" i="1"/>
  <c r="K598" i="1"/>
  <c r="M598" i="1"/>
  <c r="L598" i="1"/>
  <c r="N598" i="1"/>
  <c r="J598" i="1"/>
  <c r="I598" i="1"/>
  <c r="N599" i="1"/>
  <c r="I599" i="1"/>
  <c r="J599" i="1"/>
  <c r="K599" i="1"/>
  <c r="L599" i="1"/>
  <c r="M599" i="1"/>
</calcChain>
</file>

<file path=xl/sharedStrings.xml><?xml version="1.0" encoding="utf-8"?>
<sst xmlns="http://schemas.openxmlformats.org/spreadsheetml/2006/main" count="654" uniqueCount="312">
  <si>
    <t>Row Labels</t>
  </si>
  <si>
    <t>Grand Total</t>
  </si>
  <si>
    <t xml:space="preserve"> </t>
  </si>
  <si>
    <t xml:space="preserve">Stats for AM_Program </t>
  </si>
  <si>
    <t>-------------------------------------------------------------------------------</t>
  </si>
  <si>
    <t>Language                     files          blank        comment           code</t>
  </si>
  <si>
    <t>Visual Basic                    12           1860           1448           4300</t>
  </si>
  <si>
    <t>SUM:                            12           1860           1448           4300</t>
  </si>
  <si>
    <t xml:space="preserve">Stats for AM_Shared </t>
  </si>
  <si>
    <t>Visual Basic                    44           5057           5689          13704</t>
  </si>
  <si>
    <t>SUM:                            44           5057           5689          13704</t>
  </si>
  <si>
    <t xml:space="preserve">  </t>
  </si>
  <si>
    <t xml:space="preserve">Stats for Plugins\AM_Ape_PlugIn  </t>
  </si>
  <si>
    <t>C#                               9            266            172            874</t>
  </si>
  <si>
    <t>SUM:                             9            266            172            874</t>
  </si>
  <si>
    <t xml:space="preserve">Stats for Plugins\AM_AScore_PlugIn  </t>
  </si>
  <si>
    <t>C#                               8            342            350           1097</t>
  </si>
  <si>
    <t>SUM:                             8            342            350           1097</t>
  </si>
  <si>
    <t xml:space="preserve">Stats for Plugins\AM_Bruker_DA_Export  </t>
  </si>
  <si>
    <t>C#                               3            177            109            645</t>
  </si>
  <si>
    <t>Visual Basic                     1             31             14             89</t>
  </si>
  <si>
    <t>INI                              1              0              0              5</t>
  </si>
  <si>
    <t>SUM:                             5            208            123            739</t>
  </si>
  <si>
    <t xml:space="preserve">Stats for Plugins\AM_Cyclops_PlugIn  </t>
  </si>
  <si>
    <t>C#                               3            109             77            376</t>
  </si>
  <si>
    <t>SUM:                             3            109             77            376</t>
  </si>
  <si>
    <t xml:space="preserve">Stats for Plugins\AM_DataImport_Plugin  </t>
  </si>
  <si>
    <t>Visual Basic                     3             85             67            220</t>
  </si>
  <si>
    <t>SUM:                             3             85             67            220</t>
  </si>
  <si>
    <t xml:space="preserve">Stats for Plugins\AM_Decon2ls_PlugIn_Decon2LSV2  </t>
  </si>
  <si>
    <t>Visual Basic                    11            614            466           1536</t>
  </si>
  <si>
    <t>SUM:                            11            614            466           1536</t>
  </si>
  <si>
    <t xml:space="preserve">Stats for Plugins\AM_DeconPeakDetector_PlugIn  </t>
  </si>
  <si>
    <t>Visual Basic                     3            120             79            244</t>
  </si>
  <si>
    <t>SUM:                             3            120             79            244</t>
  </si>
  <si>
    <t xml:space="preserve">Stats for Plugins\AM_DtaRefinery_PlugIn  </t>
  </si>
  <si>
    <t>Visual Basic                     5            318            193            816</t>
  </si>
  <si>
    <t>SUM:                             5            318            193            816</t>
  </si>
  <si>
    <t xml:space="preserve">Stats for Plugins\AM_DTASpectraFileGen_PlugIn  </t>
  </si>
  <si>
    <t>Visual Basic                    10            912            558           2456</t>
  </si>
  <si>
    <t>SUM:                            10            912            558           2456</t>
  </si>
  <si>
    <t xml:space="preserve">Stats for Plugins\AM_DTA_Import_PlugIn  </t>
  </si>
  <si>
    <t>Visual Basic                     3             57             61            127</t>
  </si>
  <si>
    <t>SUM:                             3             57             61            127</t>
  </si>
  <si>
    <t xml:space="preserve">Stats for Plugins\AM_DTA_Split_PlugIn  </t>
  </si>
  <si>
    <t>Visual Basic                     3            124             94            301</t>
  </si>
  <si>
    <t>SUM:                             3            124             94            301</t>
  </si>
  <si>
    <t xml:space="preserve">Stats for Plugins\AM_Extraction_PlugIn  </t>
  </si>
  <si>
    <t>Visual Basic                     8           1020            604           2707</t>
  </si>
  <si>
    <t>SUM:                             8           1020            604           2707</t>
  </si>
  <si>
    <t xml:space="preserve">Stats for Plugins\AM_GlyQIQ_Plugin  </t>
  </si>
  <si>
    <t>Visual Basic                     4            493            182           1140</t>
  </si>
  <si>
    <t>C#                               3            165            158            648</t>
  </si>
  <si>
    <t>SUM:                             7            658            340           1788</t>
  </si>
  <si>
    <t xml:space="preserve">Stats for Plugins\AM_ICR2LS_PlugIn  </t>
  </si>
  <si>
    <t>Visual Basic                    14            632            422           1914</t>
  </si>
  <si>
    <t>SUM:                            14            632            422           1914</t>
  </si>
  <si>
    <t xml:space="preserve">Stats for Plugins\AM_IDM_Plugin  </t>
  </si>
  <si>
    <t>C#                               3             72             62            240</t>
  </si>
  <si>
    <t>SUM:                             3             72             62            240</t>
  </si>
  <si>
    <t xml:space="preserve">Stats for Plugins\AM_IDPicker_PlugIn  </t>
  </si>
  <si>
    <t>Visual Basic                     3            453            254           1172</t>
  </si>
  <si>
    <t>SUM:                             3            453            254           1172</t>
  </si>
  <si>
    <t xml:space="preserve">Stats for Plugins\AM_InspectResultsAssembly_PlugIn  </t>
  </si>
  <si>
    <t>Visual Basic                     4            397            280           1051</t>
  </si>
  <si>
    <t>SUM:                             4            397            280           1051</t>
  </si>
  <si>
    <t xml:space="preserve">Stats for Plugins\AM_InSpecT_PlugIn  </t>
  </si>
  <si>
    <t>Visual Basic                     4            239            220            641</t>
  </si>
  <si>
    <t>SUM:                             4            239            220            641</t>
  </si>
  <si>
    <t xml:space="preserve">Stats for Plugins\AM_LCMSFeatureFinder_Plugin  </t>
  </si>
  <si>
    <t>Visual Basic                     3            125             92            306</t>
  </si>
  <si>
    <t>INI                              1              0              0             33</t>
  </si>
  <si>
    <t>SUM:                             4            125             92            339</t>
  </si>
  <si>
    <t xml:space="preserve">Stats for Plugins\AM_LipidMapSearch_Plugin  </t>
  </si>
  <si>
    <t>Visual Basic                     3            305            183            726</t>
  </si>
  <si>
    <t>SUM:                             3            305            183            726</t>
  </si>
  <si>
    <t xml:space="preserve">Stats for Plugins\AM_Mage_PlugIn  </t>
  </si>
  <si>
    <t>C#                              14            382            422           1545</t>
  </si>
  <si>
    <t>SUM:                            14            382            422           1545</t>
  </si>
  <si>
    <t xml:space="preserve">Stats for Plugins\AM_Masic_Plugin  </t>
  </si>
  <si>
    <t>Visual Basic                     5            253            176            641</t>
  </si>
  <si>
    <t>SUM:                             5            253            176            641</t>
  </si>
  <si>
    <t xml:space="preserve">Stats for Plugins\AM_MaxQuant_PlugIn  </t>
  </si>
  <si>
    <t xml:space="preserve">Stats for Plugins\AM_MetaboliteDetector_Plugin  </t>
  </si>
  <si>
    <t>C#                               3            119             84            371</t>
  </si>
  <si>
    <t>SUM:                             3            119             84            371</t>
  </si>
  <si>
    <t xml:space="preserve">Stats for Plugins\AM_MODa_PlugIn  </t>
  </si>
  <si>
    <t>Visual Basic                     3            211            140            490</t>
  </si>
  <si>
    <t>SUM:                             3            211            140            490</t>
  </si>
  <si>
    <t xml:space="preserve">Stats for Plugins\AM_MODPlus_Plugin  </t>
  </si>
  <si>
    <t>Visual Basic                     5            480            289           1154</t>
  </si>
  <si>
    <t>SUM:                             5            480            289           1154</t>
  </si>
  <si>
    <t xml:space="preserve">Stats for Plugins\AM_MSAlign_Histone_Plugin  </t>
  </si>
  <si>
    <t>Visual Basic                     3            348            183            851</t>
  </si>
  <si>
    <t>SUM:                             3            348            183            851</t>
  </si>
  <si>
    <t xml:space="preserve">Stats for Plugins\AM_MSAlign_Plugin  </t>
  </si>
  <si>
    <t>Visual Basic                     3            306            165            864</t>
  </si>
  <si>
    <t>SUM:                             3            306            165            864</t>
  </si>
  <si>
    <t xml:space="preserve">Stats for Plugins\AM_MSAlign_Quant_Plugin  </t>
  </si>
  <si>
    <t>Visual Basic                     3            174            118            423</t>
  </si>
  <si>
    <t>SUM:                             3            174            118            423</t>
  </si>
  <si>
    <t xml:space="preserve">Stats for Plugins\AM_MSDeconv_Plugin  </t>
  </si>
  <si>
    <t>Visual Basic                     4            277            133            657</t>
  </si>
  <si>
    <t>SUM:                             4            277            133            657</t>
  </si>
  <si>
    <t xml:space="preserve">Stats for Plugins\AM_MSGFDB_IMS_Plugin  </t>
  </si>
  <si>
    <t xml:space="preserve">Stats for Plugins\AM_MSGFDB_PlugIn  </t>
  </si>
  <si>
    <t>Visual Basic                     7           1465            986           3993</t>
  </si>
  <si>
    <t>C#                               3            163            155            656</t>
  </si>
  <si>
    <t>SUM:                            10           1628           1141           4649</t>
  </si>
  <si>
    <t xml:space="preserve">Stats for Plugins\AM_MSGF_PlugIn  </t>
  </si>
  <si>
    <t xml:space="preserve">Stats for Plugins\AM_MSMSSpectrumFilter_PlugIn  </t>
  </si>
  <si>
    <t>Visual Basic                     3            241            142            639</t>
  </si>
  <si>
    <t>SUM:                             3            241            142            639</t>
  </si>
  <si>
    <t xml:space="preserve">Stats for Plugins\AM_MSPathFinder_Plugin  </t>
  </si>
  <si>
    <t>Visual Basic                     3            325            255            791</t>
  </si>
  <si>
    <t>SUM:                             3            325            255            791</t>
  </si>
  <si>
    <t xml:space="preserve">Stats for Plugins\AM_MSXML_Bruker_PlugIn  </t>
  </si>
  <si>
    <t>Visual Basic                     4            148            115            410</t>
  </si>
  <si>
    <t>SUM:                             4            148            115            410</t>
  </si>
  <si>
    <t xml:space="preserve">Stats for Plugins\AM_MSXML_Gen_PlugIn  </t>
  </si>
  <si>
    <t>Visual Basic                     9            627            327           1669</t>
  </si>
  <si>
    <t>SUM:                             9            627            327           1669</t>
  </si>
  <si>
    <t xml:space="preserve">Stats for Plugins\AM_MultiAlign_Aggregator_PlugIn  </t>
  </si>
  <si>
    <t>C#                               4            276            190            938</t>
  </si>
  <si>
    <t>SUM:                             4            276            190            938</t>
  </si>
  <si>
    <t xml:space="preserve">Stats for Plugins\AM_MultiAlign_Plugin  </t>
  </si>
  <si>
    <t>Visual Basic                     3            110             85            252</t>
  </si>
  <si>
    <t>SUM:                             3            110             85            252</t>
  </si>
  <si>
    <t xml:space="preserve">Stats for Plugins\AM_Mz_Refinery_Plugin  </t>
  </si>
  <si>
    <t>Visual Basic                     4            438            257           1052</t>
  </si>
  <si>
    <t>SUM:                             4            438            257           1052</t>
  </si>
  <si>
    <t xml:space="preserve">Stats for Plugins\AM_NOMSI  </t>
  </si>
  <si>
    <t>C#                               3            184            107            641</t>
  </si>
  <si>
    <t>SUM:                             3            184            107            641</t>
  </si>
  <si>
    <t xml:space="preserve">Stats for Plugins\AM_OMSSA_PlugIn  </t>
  </si>
  <si>
    <t>Visual Basic                     3            223            188            509</t>
  </si>
  <si>
    <t>SUM:                             3            223            188            509</t>
  </si>
  <si>
    <t xml:space="preserve">Stats for Plugins\AM_PBFSpectraFileGen_PlugIn  </t>
  </si>
  <si>
    <t>Visual Basic                     3            168            105            365</t>
  </si>
  <si>
    <t>SUM:                             3            168            105            365</t>
  </si>
  <si>
    <t xml:space="preserve">Stats for Plugins\AM_Phospho_FDR_Aggregator_PlugIn  </t>
  </si>
  <si>
    <t>Visual Basic                     3            335            160            780</t>
  </si>
  <si>
    <t>SUM:                             3            335            160            780</t>
  </si>
  <si>
    <t xml:space="preserve">Stats for Plugins\AM_PRIDE_Converter_PlugIn  </t>
  </si>
  <si>
    <t>Visual Basic                     7           1231            584           3281</t>
  </si>
  <si>
    <t>SUM:                             7           1231            584           3281</t>
  </si>
  <si>
    <t xml:space="preserve">Stats for Plugins\AM_PRIDE_MzXML_PlugIn  </t>
  </si>
  <si>
    <t>Visual Basic                     3             76             59            155</t>
  </si>
  <si>
    <t>SUM:                             3             76             59            155</t>
  </si>
  <si>
    <t xml:space="preserve">Stats for Plugins\AM_ProMex_Plugin  </t>
  </si>
  <si>
    <t>Visual Basic                     3            241            145            512</t>
  </si>
  <si>
    <t>SUM:                             3            241            145            512</t>
  </si>
  <si>
    <t xml:space="preserve">Stats for Plugins\AM_ProSightPC_Quant_Plugin  </t>
  </si>
  <si>
    <t>Visual Basic                     3            171            103            433</t>
  </si>
  <si>
    <t>SUM:                             3            171            103            433</t>
  </si>
  <si>
    <t xml:space="preserve">Stats for Plugins\AM_QC-ART_PlugIn  </t>
  </si>
  <si>
    <t>C#                               3            389            333           1195</t>
  </si>
  <si>
    <t>R                                5            183            294            521</t>
  </si>
  <si>
    <t>SQL                              1              0              0             14</t>
  </si>
  <si>
    <t>SUM:                             9            572            627           1730</t>
  </si>
  <si>
    <t xml:space="preserve">Stats for Plugins\AM_RepoPkgr_PlugIn  </t>
  </si>
  <si>
    <t>C#                               6            298            315           1175</t>
  </si>
  <si>
    <t>SUM:                             6            298            315           1175</t>
  </si>
  <si>
    <t xml:space="preserve">Stats for Plugins\AM_ResultsCleanup_PlugIn  </t>
  </si>
  <si>
    <t>Visual Basic                     3             61             53            170</t>
  </si>
  <si>
    <t>SUM:                             3             61             53            170</t>
  </si>
  <si>
    <t xml:space="preserve">Stats for Plugins\AM_ResultsXfer_PlugIn  </t>
  </si>
  <si>
    <t>Visual Basic                     3            115            105            341</t>
  </si>
  <si>
    <t>SUM:                             3            115            105            341</t>
  </si>
  <si>
    <t xml:space="preserve">Stats for Plugins\AM_Sequest_PlugIn  </t>
  </si>
  <si>
    <t>Visual Basic                     5            802            467           2199</t>
  </si>
  <si>
    <t>SUM:                             5            802            467           2199</t>
  </si>
  <si>
    <t xml:space="preserve">Stats for Plugins\AM_SMAQC_PlugIn  </t>
  </si>
  <si>
    <t>Visual Basic                     3            297            191            662</t>
  </si>
  <si>
    <t>SUM:                             3            297            191            662</t>
  </si>
  <si>
    <t xml:space="preserve">Stats for Plugins\AM_XTandem_PlugIn  </t>
  </si>
  <si>
    <t>Visual Basic                     3            183            123            511</t>
  </si>
  <si>
    <t>SUM:                             3            183            123            511</t>
  </si>
  <si>
    <t xml:space="preserve">Stats for Plugins\_Trash  </t>
  </si>
  <si>
    <t>Visual Basic                     3            170            122            434</t>
  </si>
  <si>
    <t>SUM:                             3            170            122            434</t>
  </si>
  <si>
    <t xml:space="preserve">Stats for Plugins\_Unused  </t>
  </si>
  <si>
    <t>Visual Basic                    23           1680           1200           4198</t>
  </si>
  <si>
    <t>C#                               3             64             61            223</t>
  </si>
  <si>
    <t>SUM:                            26           1744           1261           4421</t>
  </si>
  <si>
    <t>Program</t>
  </si>
  <si>
    <t>Language</t>
  </si>
  <si>
    <t>Language Flag</t>
  </si>
  <si>
    <t>Sum Flag</t>
  </si>
  <si>
    <t>Stat Line</t>
  </si>
  <si>
    <t>Files</t>
  </si>
  <si>
    <t>Blank</t>
  </si>
  <si>
    <t>Comment</t>
  </si>
  <si>
    <t>Code</t>
  </si>
  <si>
    <t xml:space="preserve">AM_Program </t>
  </si>
  <si>
    <t xml:space="preserve">AM_Shared </t>
  </si>
  <si>
    <t xml:space="preserve">Plugins\_Trash  </t>
  </si>
  <si>
    <t xml:space="preserve">Plugins\_Unused  </t>
  </si>
  <si>
    <t xml:space="preserve">Plugins\AM_Ape_PlugIn  </t>
  </si>
  <si>
    <t xml:space="preserve">Plugins\AM_AScore_PlugIn  </t>
  </si>
  <si>
    <t xml:space="preserve">Plugins\AM_Bruker_DA_Export  </t>
  </si>
  <si>
    <t xml:space="preserve">Plugins\AM_Cyclops_PlugIn  </t>
  </si>
  <si>
    <t xml:space="preserve">Plugins\AM_DataImport_Plugin  </t>
  </si>
  <si>
    <t xml:space="preserve">Plugins\AM_Decon2ls_PlugIn_Decon2LSV2  </t>
  </si>
  <si>
    <t xml:space="preserve">Plugins\AM_DeconPeakDetector_PlugIn  </t>
  </si>
  <si>
    <t xml:space="preserve">Plugins\AM_DTA_Import_PlugIn  </t>
  </si>
  <si>
    <t xml:space="preserve">Plugins\AM_DTA_Split_PlugIn  </t>
  </si>
  <si>
    <t xml:space="preserve">Plugins\AM_DtaRefinery_PlugIn  </t>
  </si>
  <si>
    <t xml:space="preserve">Plugins\AM_DTASpectraFileGen_PlugIn  </t>
  </si>
  <si>
    <t xml:space="preserve">Plugins\AM_Extraction_PlugIn  </t>
  </si>
  <si>
    <t xml:space="preserve">Plugins\AM_GlyQIQ_Plugin  </t>
  </si>
  <si>
    <t xml:space="preserve">Plugins\AM_ICR2LS_PlugIn  </t>
  </si>
  <si>
    <t xml:space="preserve">Plugins\AM_IDM_Plugin  </t>
  </si>
  <si>
    <t xml:space="preserve">Plugins\AM_IDPicker_PlugIn  </t>
  </si>
  <si>
    <t xml:space="preserve">Plugins\AM_InSpecT_PlugIn  </t>
  </si>
  <si>
    <t xml:space="preserve">Plugins\AM_InspectResultsAssembly_PlugIn  </t>
  </si>
  <si>
    <t xml:space="preserve">Plugins\AM_LCMSFeatureFinder_Plugin  </t>
  </si>
  <si>
    <t xml:space="preserve">Plugins\AM_LipidMapSearch_Plugin  </t>
  </si>
  <si>
    <t xml:space="preserve">Plugins\AM_Mage_PlugIn  </t>
  </si>
  <si>
    <t xml:space="preserve">Plugins\AM_Masic_Plugin  </t>
  </si>
  <si>
    <t xml:space="preserve">Plugins\AM_MetaboliteDetector_Plugin  </t>
  </si>
  <si>
    <t xml:space="preserve">Plugins\AM_MODa_PlugIn  </t>
  </si>
  <si>
    <t xml:space="preserve">Plugins\AM_MODPlus_Plugin  </t>
  </si>
  <si>
    <t xml:space="preserve">Plugins\AM_MSAlign_Histone_Plugin  </t>
  </si>
  <si>
    <t xml:space="preserve">Plugins\AM_MSAlign_Plugin  </t>
  </si>
  <si>
    <t xml:space="preserve">Plugins\AM_MSAlign_Quant_Plugin  </t>
  </si>
  <si>
    <t xml:space="preserve">Plugins\AM_MSDeconv_Plugin  </t>
  </si>
  <si>
    <t xml:space="preserve">Plugins\AM_MSGF_PlugIn  </t>
  </si>
  <si>
    <t xml:space="preserve">Plugins\AM_MSGFDB_PlugIn  </t>
  </si>
  <si>
    <t xml:space="preserve">Plugins\AM_MSMSSpectrumFilter_PlugIn  </t>
  </si>
  <si>
    <t xml:space="preserve">Plugins\AM_MSPathFinder_Plugin  </t>
  </si>
  <si>
    <t xml:space="preserve">Plugins\AM_MSXML_Bruker_PlugIn  </t>
  </si>
  <si>
    <t xml:space="preserve">Plugins\AM_MSXML_Gen_PlugIn  </t>
  </si>
  <si>
    <t xml:space="preserve">Plugins\AM_MultiAlign_Aggregator_PlugIn  </t>
  </si>
  <si>
    <t xml:space="preserve">Plugins\AM_MultiAlign_Plugin  </t>
  </si>
  <si>
    <t xml:space="preserve">Plugins\AM_Mz_Refinery_Plugin  </t>
  </si>
  <si>
    <t xml:space="preserve">Plugins\AM_NOMSI  </t>
  </si>
  <si>
    <t xml:space="preserve">Plugins\AM_OMSSA_PlugIn  </t>
  </si>
  <si>
    <t xml:space="preserve">Plugins\AM_PBFSpectraFileGen_PlugIn  </t>
  </si>
  <si>
    <t xml:space="preserve">Plugins\AM_Phospho_FDR_Aggregator_PlugIn  </t>
  </si>
  <si>
    <t xml:space="preserve">Plugins\AM_PRIDE_Converter_PlugIn  </t>
  </si>
  <si>
    <t xml:space="preserve">Plugins\AM_PRIDE_MzXML_PlugIn  </t>
  </si>
  <si>
    <t xml:space="preserve">Plugins\AM_ProMex_Plugin  </t>
  </si>
  <si>
    <t xml:space="preserve">Plugins\AM_ProSightPC_Quant_Plugin  </t>
  </si>
  <si>
    <t xml:space="preserve">Plugins\AM_QC-ART_PlugIn  </t>
  </si>
  <si>
    <t xml:space="preserve">Plugins\AM_RepoPkgr_PlugIn  </t>
  </si>
  <si>
    <t xml:space="preserve">Plugins\AM_ResultsCleanup_PlugIn  </t>
  </si>
  <si>
    <t xml:space="preserve">Plugins\AM_ResultsXfer_PlugIn  </t>
  </si>
  <si>
    <t xml:space="preserve">Plugins\AM_Sequest_PlugIn  </t>
  </si>
  <si>
    <t xml:space="preserve">Plugins\AM_SMAQC_PlugIn  </t>
  </si>
  <si>
    <t xml:space="preserve">Plugins\AM_XTandem_PlugIn  </t>
  </si>
  <si>
    <t>(blank)</t>
  </si>
  <si>
    <t>Sum of Code</t>
  </si>
  <si>
    <t>github.com/AlDanial/cloc v 1.72  T=0.29 s (40.9 files/s, 25926.5 lines/s)</t>
  </si>
  <si>
    <t>github.com/AlDanial/cloc v 1.72  T=0.14 s (313.0 files/s, 173934.8 lines/s)</t>
  </si>
  <si>
    <t>github.com/AlDanial/cloc v 1.72  T=0.04 s (211.1 files/s, 30768.6 lines/s)</t>
  </si>
  <si>
    <t>github.com/AlDanial/cloc v 1.72  T=0.04 s (185.5 files/s, 41484.8 lines/s)</t>
  </si>
  <si>
    <t>github.com/AlDanial/cloc v 1.72  T=0.06 s (86.0 files/s, 18405.4 lines/s)</t>
  </si>
  <si>
    <t>github.com/AlDanial/cloc v 1.72  T=0.04 s (79.7 files/s, 14923.8 lines/s)</t>
  </si>
  <si>
    <t>github.com/AlDanial/cloc v 1.72  T=0.03 s (103.1 files/s, 12787.1 lines/s)</t>
  </si>
  <si>
    <t>github.com/AlDanial/cloc v 1.72  T=0.04 s (248.3 files/s, 59042.6 lines/s)</t>
  </si>
  <si>
    <t>github.com/AlDanial/cloc v 1.72  T=0.04 s (79.8 files/s, 11787.2 lines/s)</t>
  </si>
  <si>
    <t>github.com/AlDanial/cloc v 1.72  T=0.03 s (183.7 files/s, 48750.9 lines/s)</t>
  </si>
  <si>
    <t>github.com/AlDanial/cloc v 1.72  T=0.05 s (193.8 files/s, 76080.7 lines/s)</t>
  </si>
  <si>
    <t>github.com/AlDanial/cloc v 1.72  T=0.02 s (140.6 files/s, 11484.1 lines/s)</t>
  </si>
  <si>
    <t>github.com/AlDanial/cloc v 1.72  T=0.04 s (77.0 files/s, 13324.1 lines/s)</t>
  </si>
  <si>
    <t>github.com/AlDanial/cloc v 1.72  T=0.07 s (118.3 files/s, 64059.5 lines/s)</t>
  </si>
  <si>
    <t>github.com/AlDanial/cloc v 1.72  T=0.10 s (70.0 files/s, 27850.8 lines/s)</t>
  </si>
  <si>
    <t>github.com/AlDanial/cloc v 1.72  T=0.06 s (239.1 files/s, 50697.0 lines/s)</t>
  </si>
  <si>
    <t>github.com/AlDanial/cloc v 1.72  T=0.04 s (84.7 files/s, 10562.6 lines/s)</t>
  </si>
  <si>
    <t>github.com/AlDanial/cloc v 1.72  T=0.04 s (85.6 files/s, 53606.0 lines/s)</t>
  </si>
  <si>
    <t>github.com/AlDanial/cloc v 1.72  T=0.02 s (162.5 files/s, 70192.8 lines/s)</t>
  </si>
  <si>
    <t>github.com/AlDanial/cloc v 1.72  T=0.02 s (181.5 files/s, 49900.3 lines/s)</t>
  </si>
  <si>
    <t>github.com/AlDanial/cloc v 1.72  T=0.02 s (196.9 files/s, 27367.4 lines/s)</t>
  </si>
  <si>
    <t>github.com/AlDanial/cloc v 1.72  T=0.03 s (115.8 files/s, 46854.7 lines/s)</t>
  </si>
  <si>
    <t>github.com/AlDanial/cloc v 1.72  T=0.05 s (266.6 files/s, 44724.2 lines/s)</t>
  </si>
  <si>
    <t>github.com/AlDanial/cloc v 1.72  T=0.03 s (188.2 files/s, 40264.7 lines/s)</t>
  </si>
  <si>
    <t>github.com/AlDanial/cloc v 1.72  T=0.04 s (85.4 files/s, 16330.4 lines/s)</t>
  </si>
  <si>
    <t>github.com/AlDanial/cloc v 1.72  T=0.04 s (78.7 files/s, 22055.5 lines/s)</t>
  </si>
  <si>
    <t>github.com/AlDanial/cloc v 1.72  T=0.04 s (118.9 files/s, 45746.4 lines/s)</t>
  </si>
  <si>
    <t>github.com/AlDanial/cloc v 1.72  T=0.03 s (113.4 files/s, 52228.0 lines/s)</t>
  </si>
  <si>
    <t>github.com/AlDanial/cloc v 1.72  T=0.02 s (121.3 files/s, 53989.3 lines/s)</t>
  </si>
  <si>
    <t>github.com/AlDanial/cloc v 1.72  T=0.02 s (132.7 files/s, 31630.3 lines/s)</t>
  </si>
  <si>
    <t>github.com/AlDanial/cloc v 1.72  T=0.02 s (161.1 files/s, 42970.4 lines/s)</t>
  </si>
  <si>
    <t>github.com/AlDanial/cloc v 1.72  T=0.10 s (100.2 files/s, 74362.9 lines/s)</t>
  </si>
  <si>
    <t>github.com/AlDanial/cloc v 1.72  T=0.08 s (192.5 files/s, 85141.6 lines/s)</t>
  </si>
  <si>
    <t>Visual Basic                    15           1474           1079           4082</t>
  </si>
  <si>
    <t>SUM:                            15           1474           1079           4082</t>
  </si>
  <si>
    <t>github.com/AlDanial/cloc v 1.72  T=0.02 s (136.0 files/s, 46325.9 lines/s)</t>
  </si>
  <si>
    <t>github.com/AlDanial/cloc v 1.72  T=0.03 s (117.9 files/s, 53861.8 lines/s)</t>
  </si>
  <si>
    <t>github.com/AlDanial/cloc v 1.72  T=0.02 s (172.1 files/s, 28950.0 lines/s)</t>
  </si>
  <si>
    <t>github.com/AlDanial/cloc v 1.72  T=0.05 s (164.0 files/s, 47790.7 lines/s)</t>
  </si>
  <si>
    <t>github.com/AlDanial/cloc v 1.72  T=0.05 s (81.7 files/s, 28691.2 lines/s)</t>
  </si>
  <si>
    <t>github.com/AlDanial/cloc v 1.72  T=0.02 s (146.2 files/s, 21785.7 lines/s)</t>
  </si>
  <si>
    <t>github.com/AlDanial/cloc v 1.72  T=0.03 s (150.2 files/s, 65587.6 lines/s)</t>
  </si>
  <si>
    <t>github.com/AlDanial/cloc v 1.72  T=0.06 s (51.3 files/s, 15925.9 lines/s)</t>
  </si>
  <si>
    <t>github.com/AlDanial/cloc v 1.72  T=0.02 s (137.6 files/s, 42207.8 lines/s)</t>
  </si>
  <si>
    <t>github.com/AlDanial/cloc v 1.72  T=0.02 s (150.3 files/s, 31959.1 lines/s)</t>
  </si>
  <si>
    <t>github.com/AlDanial/cloc v 1.72  T=0.03 s (109.1 files/s, 46360.2 lines/s)</t>
  </si>
  <si>
    <t>github.com/AlDanial/cloc v 1.72  T=0.04 s (164.4 files/s, 119711.1 lines/s)</t>
  </si>
  <si>
    <t>github.com/AlDanial/cloc v 1.72  T=0.02 s (134.1 files/s, 12965.0 lines/s)</t>
  </si>
  <si>
    <t>github.com/AlDanial/cloc v 1.72  T=0.04 s (71.7 files/s, 21467.3 lines/s)</t>
  </si>
  <si>
    <t>github.com/AlDanial/cloc v 1.72  T=0.02 s (121.2 files/s, 28554.1 lines/s)</t>
  </si>
  <si>
    <t>github.com/AlDanial/cloc v 1.72  T=0.05 s (182.0 files/s, 59242.2 lines/s)</t>
  </si>
  <si>
    <t>github.com/AlDanial/cloc v 1.72  T=0.06 s (103.0 files/s, 30691.7 lines/s)</t>
  </si>
  <si>
    <t>github.com/AlDanial/cloc v 1.72  T=0.02 s (154.9 files/s, 14667.2 lines/s)</t>
  </si>
  <si>
    <t>github.com/AlDanial/cloc v 1.72  T=0.02 s (151.4 files/s, 28310.6 lines/s)</t>
  </si>
  <si>
    <t>github.com/AlDanial/cloc v 1.72  T=0.03 s (143.6 files/s, 99623.6 lines/s)</t>
  </si>
  <si>
    <t>github.com/AlDanial/cloc v 1.72  T=0.02 s (123.2 files/s, 47234.1 lines/s)</t>
  </si>
  <si>
    <t>github.com/AlDanial/cloc v 1.72  T=0.02 s (134.5 files/s, 36620.3 lines/s)</t>
  </si>
  <si>
    <t>github.com/AlDanial/cloc v 1.72  T=0.02 s (139.3 files/s, 33712.7 lines/s)</t>
  </si>
  <si>
    <t>github.com/AlDanial/cloc v 1.72  T=0.11 s (232.4 files/s, 66384.1 lines/s)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</si>
</sst>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[CodeStats.xlsx]SummaryTable!PivotTable1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Lines of code by plugin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SummaryTable!$B$3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SummaryTable!$A$4:$A$62</c:f>
              <c:strCache>
                <c:ptCount val="58"/>
                <c:pt idx="0">
                  <c:v>AM_Shared </c:v>
                </c:pt>
                <c:pt idx="1">
                  <c:v>Plugins\AM_MSGFDB_PlugIn  </c:v>
                </c:pt>
                <c:pt idx="2">
                  <c:v>Plugins\_Unused  </c:v>
                </c:pt>
                <c:pt idx="3">
                  <c:v>AM_Program </c:v>
                </c:pt>
                <c:pt idx="4">
                  <c:v>Plugins\AM_MSGF_PlugIn  </c:v>
                </c:pt>
                <c:pt idx="5">
                  <c:v>Plugins\AM_PRIDE_Converter_PlugIn  </c:v>
                </c:pt>
                <c:pt idx="6">
                  <c:v>Plugins\AM_Extraction_PlugIn  </c:v>
                </c:pt>
                <c:pt idx="7">
                  <c:v>Plugins\AM_DTASpectraFileGen_PlugIn  </c:v>
                </c:pt>
                <c:pt idx="8">
                  <c:v>Plugins\AM_Sequest_PlugIn  </c:v>
                </c:pt>
                <c:pt idx="9">
                  <c:v>Plugins\AM_ICR2LS_PlugIn  </c:v>
                </c:pt>
                <c:pt idx="10">
                  <c:v>Plugins\AM_GlyQIQ_Plugin  </c:v>
                </c:pt>
                <c:pt idx="11">
                  <c:v>Plugins\AM_QC-ART_PlugIn  </c:v>
                </c:pt>
                <c:pt idx="12">
                  <c:v>Plugins\AM_MSXML_Gen_PlugIn  </c:v>
                </c:pt>
                <c:pt idx="13">
                  <c:v>Plugins\AM_Mage_PlugIn  </c:v>
                </c:pt>
                <c:pt idx="14">
                  <c:v>Plugins\AM_Decon2ls_PlugIn_Decon2LSV2  </c:v>
                </c:pt>
                <c:pt idx="15">
                  <c:v>Plugins\AM_RepoPkgr_PlugIn  </c:v>
                </c:pt>
                <c:pt idx="16">
                  <c:v>Plugins\AM_IDPicker_PlugIn  </c:v>
                </c:pt>
                <c:pt idx="17">
                  <c:v>Plugins\AM_MODPlus_Plugin  </c:v>
                </c:pt>
                <c:pt idx="18">
                  <c:v>Plugins\AM_AScore_PlugIn  </c:v>
                </c:pt>
                <c:pt idx="19">
                  <c:v>Plugins\AM_Mz_Refinery_Plugin  </c:v>
                </c:pt>
                <c:pt idx="20">
                  <c:v>Plugins\AM_InspectResultsAssembly_PlugIn  </c:v>
                </c:pt>
                <c:pt idx="21">
                  <c:v>Plugins\AM_MultiAlign_Aggregator_PlugIn  </c:v>
                </c:pt>
                <c:pt idx="22">
                  <c:v>Plugins\AM_Ape_PlugIn  </c:v>
                </c:pt>
                <c:pt idx="23">
                  <c:v>Plugins\AM_MSAlign_Plugin  </c:v>
                </c:pt>
                <c:pt idx="24">
                  <c:v>Plugins\AM_MSAlign_Histone_Plugin  </c:v>
                </c:pt>
                <c:pt idx="25">
                  <c:v>Plugins\AM_DtaRefinery_PlugIn  </c:v>
                </c:pt>
                <c:pt idx="26">
                  <c:v>Plugins\AM_MSPathFinder_Plugin  </c:v>
                </c:pt>
                <c:pt idx="27">
                  <c:v>Plugins\AM_Phospho_FDR_Aggregator_PlugIn  </c:v>
                </c:pt>
                <c:pt idx="28">
                  <c:v>Plugins\AM_Bruker_DA_Export  </c:v>
                </c:pt>
                <c:pt idx="29">
                  <c:v>Plugins\AM_LipidMapSearch_Plugin  </c:v>
                </c:pt>
                <c:pt idx="30">
                  <c:v>Plugins\AM_SMAQC_PlugIn  </c:v>
                </c:pt>
                <c:pt idx="31">
                  <c:v>Plugins\AM_MSDeconv_Plugin  </c:v>
                </c:pt>
                <c:pt idx="32">
                  <c:v>Plugins\AM_InSpecT_PlugIn  </c:v>
                </c:pt>
                <c:pt idx="33">
                  <c:v>Plugins\AM_Masic_Plugin  </c:v>
                </c:pt>
                <c:pt idx="34">
                  <c:v>Plugins\AM_NOMSI  </c:v>
                </c:pt>
                <c:pt idx="35">
                  <c:v>Plugins\AM_MSMSSpectrumFilter_PlugIn  </c:v>
                </c:pt>
                <c:pt idx="36">
                  <c:v>Plugins\AM_ProMex_Plugin  </c:v>
                </c:pt>
                <c:pt idx="37">
                  <c:v>Plugins\AM_XTandem_PlugIn  </c:v>
                </c:pt>
                <c:pt idx="38">
                  <c:v>Plugins\AM_OMSSA_PlugIn  </c:v>
                </c:pt>
                <c:pt idx="39">
                  <c:v>Plugins\AM_MODa_PlugIn  </c:v>
                </c:pt>
                <c:pt idx="40">
                  <c:v>Plugins\_Trash  </c:v>
                </c:pt>
                <c:pt idx="41">
                  <c:v>Plugins\AM_ProSightPC_Quant_Plugin  </c:v>
                </c:pt>
                <c:pt idx="42">
                  <c:v>Plugins\AM_MSAlign_Quant_Plugin  </c:v>
                </c:pt>
                <c:pt idx="43">
                  <c:v>Plugins\AM_MSXML_Bruker_PlugIn  </c:v>
                </c:pt>
                <c:pt idx="44">
                  <c:v>Plugins\AM_Cyclops_PlugIn  </c:v>
                </c:pt>
                <c:pt idx="45">
                  <c:v>Plugins\AM_MetaboliteDetector_Plugin  </c:v>
                </c:pt>
                <c:pt idx="46">
                  <c:v>Plugins\AM_PBFSpectraFileGen_PlugIn  </c:v>
                </c:pt>
                <c:pt idx="47">
                  <c:v>Plugins\AM_ResultsXfer_PlugIn  </c:v>
                </c:pt>
                <c:pt idx="48">
                  <c:v>Plugins\AM_LCMSFeatureFinder_Plugin  </c:v>
                </c:pt>
                <c:pt idx="49">
                  <c:v>Plugins\AM_DTA_Split_PlugIn  </c:v>
                </c:pt>
                <c:pt idx="50">
                  <c:v>Plugins\AM_MultiAlign_Plugin  </c:v>
                </c:pt>
                <c:pt idx="51">
                  <c:v>Plugins\AM_DeconPeakDetector_PlugIn  </c:v>
                </c:pt>
                <c:pt idx="52">
                  <c:v>Plugins\AM_IDM_Plugin  </c:v>
                </c:pt>
                <c:pt idx="53">
                  <c:v>Plugins\AM_DataImport_Plugin  </c:v>
                </c:pt>
                <c:pt idx="54">
                  <c:v>Plugins\AM_ResultsCleanup_PlugIn  </c:v>
                </c:pt>
                <c:pt idx="55">
                  <c:v>Plugins\AM_PRIDE_MzXML_PlugIn  </c:v>
                </c:pt>
                <c:pt idx="56">
                  <c:v>Plugins\AM_DTA_Import_PlugIn  </c:v>
                </c:pt>
                <c:pt idx="57">
                  <c:v>(blank)</c:v>
                </c:pt>
              </c:strCache>
            </c:strRef>
          </c:cat>
          <c:val>
            <c:numRef>
              <c:f>SummaryTable!$B$4:$B$62</c:f>
              <c:numCache>
                <c:formatCode>General</c:formatCode>
                <c:ptCount val="58"/>
                <c:pt idx="0">
                  <c:v>13704</c:v>
                </c:pt>
                <c:pt idx="1">
                  <c:v>4649</c:v>
                </c:pt>
                <c:pt idx="2">
                  <c:v>4421</c:v>
                </c:pt>
                <c:pt idx="3">
                  <c:v>4300</c:v>
                </c:pt>
                <c:pt idx="4">
                  <c:v>4082</c:v>
                </c:pt>
                <c:pt idx="5">
                  <c:v>3281</c:v>
                </c:pt>
                <c:pt idx="6">
                  <c:v>2707</c:v>
                </c:pt>
                <c:pt idx="7">
                  <c:v>2456</c:v>
                </c:pt>
                <c:pt idx="8">
                  <c:v>2199</c:v>
                </c:pt>
                <c:pt idx="9">
                  <c:v>1914</c:v>
                </c:pt>
                <c:pt idx="10">
                  <c:v>1788</c:v>
                </c:pt>
                <c:pt idx="11">
                  <c:v>1730</c:v>
                </c:pt>
                <c:pt idx="12">
                  <c:v>1669</c:v>
                </c:pt>
                <c:pt idx="13">
                  <c:v>1545</c:v>
                </c:pt>
                <c:pt idx="14">
                  <c:v>1536</c:v>
                </c:pt>
                <c:pt idx="15">
                  <c:v>1175</c:v>
                </c:pt>
                <c:pt idx="16">
                  <c:v>1172</c:v>
                </c:pt>
                <c:pt idx="17">
                  <c:v>1154</c:v>
                </c:pt>
                <c:pt idx="18">
                  <c:v>1097</c:v>
                </c:pt>
                <c:pt idx="19">
                  <c:v>1052</c:v>
                </c:pt>
                <c:pt idx="20">
                  <c:v>1051</c:v>
                </c:pt>
                <c:pt idx="21">
                  <c:v>938</c:v>
                </c:pt>
                <c:pt idx="22">
                  <c:v>874</c:v>
                </c:pt>
                <c:pt idx="23">
                  <c:v>864</c:v>
                </c:pt>
                <c:pt idx="24">
                  <c:v>851</c:v>
                </c:pt>
                <c:pt idx="25">
                  <c:v>816</c:v>
                </c:pt>
                <c:pt idx="26">
                  <c:v>791</c:v>
                </c:pt>
                <c:pt idx="27">
                  <c:v>780</c:v>
                </c:pt>
                <c:pt idx="28">
                  <c:v>739</c:v>
                </c:pt>
                <c:pt idx="29">
                  <c:v>726</c:v>
                </c:pt>
                <c:pt idx="30">
                  <c:v>662</c:v>
                </c:pt>
                <c:pt idx="31">
                  <c:v>657</c:v>
                </c:pt>
                <c:pt idx="32">
                  <c:v>641</c:v>
                </c:pt>
                <c:pt idx="33">
                  <c:v>641</c:v>
                </c:pt>
                <c:pt idx="34">
                  <c:v>641</c:v>
                </c:pt>
                <c:pt idx="35">
                  <c:v>639</c:v>
                </c:pt>
                <c:pt idx="36">
                  <c:v>512</c:v>
                </c:pt>
                <c:pt idx="37">
                  <c:v>511</c:v>
                </c:pt>
                <c:pt idx="38">
                  <c:v>509</c:v>
                </c:pt>
                <c:pt idx="39">
                  <c:v>490</c:v>
                </c:pt>
                <c:pt idx="40">
                  <c:v>434</c:v>
                </c:pt>
                <c:pt idx="41">
                  <c:v>433</c:v>
                </c:pt>
                <c:pt idx="42">
                  <c:v>423</c:v>
                </c:pt>
                <c:pt idx="43">
                  <c:v>410</c:v>
                </c:pt>
                <c:pt idx="44">
                  <c:v>376</c:v>
                </c:pt>
                <c:pt idx="45">
                  <c:v>371</c:v>
                </c:pt>
                <c:pt idx="46">
                  <c:v>365</c:v>
                </c:pt>
                <c:pt idx="47">
                  <c:v>341</c:v>
                </c:pt>
                <c:pt idx="48">
                  <c:v>339</c:v>
                </c:pt>
                <c:pt idx="49">
                  <c:v>301</c:v>
                </c:pt>
                <c:pt idx="50">
                  <c:v>252</c:v>
                </c:pt>
                <c:pt idx="51">
                  <c:v>244</c:v>
                </c:pt>
                <c:pt idx="52">
                  <c:v>240</c:v>
                </c:pt>
                <c:pt idx="53">
                  <c:v>220</c:v>
                </c:pt>
                <c:pt idx="54">
                  <c:v>170</c:v>
                </c:pt>
                <c:pt idx="55">
                  <c:v>155</c:v>
                </c:pt>
                <c:pt idx="56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582930</xdr:colOff>
      <xdr:row>2</xdr:row>
      <xdr:rowOff>0</xdr:rowOff>
    </xdr:from>
    <xdr:to>
      <xdr:col>12</xdr:col>
      <xdr:colOff>228600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Monroe" refreshedDate="42761.697266550924" createdVersion="5" refreshedVersion="5" minRefreshableVersion="3" recordCount="640">
  <cacheSource type="worksheet">
    <worksheetSource ref="I1:N641" sheet="LinesOfCode"/>
  </cacheSource>
  <cacheFields count="6">
    <cacheField name="Program" numFmtId="0">
      <sharedItems containsBlank="1" count="59">
        <m/>
        <s v="AM_Program "/>
        <s v=""/>
        <s v="AM_Shared "/>
        <s v="Plugins\AM_Ape_PlugIn  "/>
        <s v="Plugins\AM_AScore_PlugIn  "/>
        <s v="Plugins\AM_Bruker_DA_Export  "/>
        <s v="Plugins\AM_Cyclops_PlugIn  "/>
        <s v="Plugins\AM_DataImport_Plugin  "/>
        <s v="Plugins\AM_Decon2ls_PlugIn_Decon2LSV2  "/>
        <s v="Plugins\AM_DeconPeakDetector_PlugIn  "/>
        <s v="Plugins\AM_DtaRefinery_PlugIn  "/>
        <s v="Plugins\AM_DTASpectraFileGen_PlugIn  "/>
        <s v="Plugins\AM_DTA_Import_PlugIn  "/>
        <s v="Plugins\AM_DTA_Split_PlugIn  "/>
        <s v="Plugins\AM_Extraction_PlugIn  "/>
        <s v="Plugins\AM_GlyQIQ_Plugin  "/>
        <s v="Plugins\AM_ICR2LS_PlugIn  "/>
        <s v="Plugins\AM_IDM_Plugin  "/>
        <s v="Plugins\AM_IDPicker_PlugIn  "/>
        <s v="Plugins\AM_InspectResultsAssembly_PlugIn  "/>
        <s v="Plugins\AM_InSpecT_PlugIn  "/>
        <s v="Plugins\AM_LCMSFeatureFinder_Plugin  "/>
        <s v="Plugins\AM_LipidMapSearch_Plugin  "/>
        <s v="Plugins\AM_Mage_PlugIn  "/>
        <s v="Plugins\AM_Masic_Plugin  "/>
        <s v="Plugins\AM_MetaboliteDetector_Plugin  "/>
        <s v="Plugins\AM_MODa_PlugIn  "/>
        <s v="Plugins\AM_MODPlus_Plugin  "/>
        <s v="Plugins\AM_MSAlign_Histone_Plugin  "/>
        <s v="Plugins\AM_MSAlign_Plugin  "/>
        <s v="Plugins\AM_MSAlign_Quant_Plugin  "/>
        <s v="Plugins\AM_MSDeconv_Plugin  "/>
        <s v="Plugins\AM_MSGFDB_PlugIn  "/>
        <s v="Plugins\AM_MSGF_PlugIn  "/>
        <s v="Plugins\AM_MSMSSpectrumFilter_PlugIn  "/>
        <s v="Plugins\AM_MSPathFinder_Plugin  "/>
        <s v="Plugins\AM_MSXML_Bruker_PlugIn  "/>
        <s v="Plugins\AM_MSXML_Gen_PlugIn  "/>
        <s v="Plugins\AM_MultiAlign_Aggregator_PlugIn  "/>
        <s v="Plugins\AM_MultiAlign_Plugin  "/>
        <s v="Plugins\AM_Mz_Refinery_Plugin  "/>
        <s v="Plugins\AM_NOMSI  "/>
        <s v="Plugins\AM_OMSSA_PlugIn  "/>
        <s v="Plugins\AM_PBFSpectraFileGen_PlugIn  "/>
        <s v="Plugins\AM_Phospho_FDR_Aggregator_PlugIn  "/>
        <s v="Plugins\AM_PRIDE_Converter_PlugIn  "/>
        <s v="Plugins\AM_PRIDE_MzXML_PlugIn  "/>
        <s v="Plugins\AM_ProMex_Plugin  "/>
        <s v="Plugins\AM_ProSightPC_Quant_Plugin  "/>
        <s v="Plugins\AM_QC-ART_PlugIn  "/>
        <s v="Plugins\AM_RepoPkgr_PlugIn  "/>
        <s v="Plugins\AM_ResultsCleanup_PlugIn  "/>
        <s v="Plugins\AM_ResultsXfer_PlugIn  "/>
        <s v="Plugins\AM_Sequest_PlugIn  "/>
        <s v="Plugins\AM_SMAQC_PlugIn  "/>
        <s v="Plugins\AM_XTandem_PlugIn  "/>
        <s v="Plugins\_Trash  "/>
        <s v="Plugins\_Unused  "/>
      </sharedItems>
    </cacheField>
    <cacheField name="Language" numFmtId="0">
      <sharedItems containsBlank="1"/>
    </cacheField>
    <cacheField name="Files" numFmtId="0">
      <sharedItems containsBlank="1" containsMixedTypes="1" containsNumber="1" containsInteger="1" minValue="1" maxValue="44"/>
    </cacheField>
    <cacheField name="Blank" numFmtId="0">
      <sharedItems containsBlank="1" containsMixedTypes="1" containsNumber="1" containsInteger="1" minValue="0" maxValue="5057"/>
    </cacheField>
    <cacheField name="Comment" numFmtId="0">
      <sharedItems containsBlank="1" containsMixedTypes="1" containsNumber="1" containsInteger="1" minValue="0" maxValue="5689"/>
    </cacheField>
    <cacheField name="Code" numFmtId="0">
      <sharedItems containsBlank="1" containsMixedTypes="1" containsNumber="1" containsInteger="1" minValue="5" maxValue="13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1"/>
    <s v="Visual Basic        "/>
    <n v="12"/>
    <n v="1860"/>
    <n v="1448"/>
    <n v="430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"/>
    <s v="Visual Basic        "/>
    <n v="44"/>
    <n v="5057"/>
    <n v="5689"/>
    <n v="1370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"/>
    <s v="C#                  "/>
    <n v="9"/>
    <n v="266"/>
    <n v="172"/>
    <n v="87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"/>
    <s v="C#                  "/>
    <n v="8"/>
    <n v="342"/>
    <n v="350"/>
    <n v="109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6"/>
    <s v="C#                  "/>
    <n v="3"/>
    <n v="177"/>
    <n v="109"/>
    <n v="645"/>
  </r>
  <r>
    <x v="6"/>
    <s v="Visual Basic        "/>
    <n v="1"/>
    <n v="31"/>
    <n v="14"/>
    <n v="89"/>
  </r>
  <r>
    <x v="6"/>
    <s v="INI                 "/>
    <n v="1"/>
    <n v="0"/>
    <n v="0"/>
    <n v="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7"/>
    <s v="C#                  "/>
    <n v="3"/>
    <n v="109"/>
    <n v="77"/>
    <n v="37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8"/>
    <s v="Visual Basic        "/>
    <n v="3"/>
    <n v="85"/>
    <n v="67"/>
    <n v="22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9"/>
    <s v="Visual Basic        "/>
    <n v="11"/>
    <n v="614"/>
    <n v="466"/>
    <n v="153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0"/>
    <s v="Visual Basic        "/>
    <n v="3"/>
    <n v="120"/>
    <n v="79"/>
    <n v="24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1"/>
    <s v="Visual Basic        "/>
    <n v="5"/>
    <n v="318"/>
    <n v="193"/>
    <n v="81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2"/>
    <s v="Visual Basic        "/>
    <n v="10"/>
    <n v="912"/>
    <n v="558"/>
    <n v="245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3"/>
    <s v="Visual Basic        "/>
    <n v="3"/>
    <n v="57"/>
    <n v="61"/>
    <n v="12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4"/>
    <s v="Visual Basic        "/>
    <n v="3"/>
    <n v="124"/>
    <n v="94"/>
    <n v="30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5"/>
    <s v="Visual Basic        "/>
    <n v="8"/>
    <n v="1020"/>
    <n v="604"/>
    <n v="270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6"/>
    <s v="Visual Basic        "/>
    <n v="4"/>
    <n v="493"/>
    <n v="182"/>
    <n v="1140"/>
  </r>
  <r>
    <x v="16"/>
    <s v="C#                  "/>
    <n v="3"/>
    <n v="165"/>
    <n v="158"/>
    <n v="64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7"/>
    <s v="Visual Basic        "/>
    <n v="14"/>
    <n v="632"/>
    <n v="422"/>
    <n v="191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8"/>
    <s v="C#                  "/>
    <n v="3"/>
    <n v="72"/>
    <n v="62"/>
    <n v="24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9"/>
    <s v="Visual Basic        "/>
    <n v="3"/>
    <n v="453"/>
    <n v="254"/>
    <n v="117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0"/>
    <s v="Visual Basic        "/>
    <n v="4"/>
    <n v="397"/>
    <n v="280"/>
    <n v="105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1"/>
    <s v="Visual Basic        "/>
    <n v="4"/>
    <n v="239"/>
    <n v="220"/>
    <n v="64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2"/>
    <s v="Visual Basic        "/>
    <n v="3"/>
    <n v="125"/>
    <n v="92"/>
    <n v="306"/>
  </r>
  <r>
    <x v="22"/>
    <s v="INI                 "/>
    <n v="1"/>
    <n v="0"/>
    <n v="0"/>
    <n v="3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3"/>
    <s v="Visual Basic        "/>
    <n v="3"/>
    <n v="305"/>
    <n v="183"/>
    <n v="72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4"/>
    <s v="C#                  "/>
    <n v="14"/>
    <n v="382"/>
    <n v="422"/>
    <n v="154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5"/>
    <s v="Visual Basic        "/>
    <n v="5"/>
    <n v="253"/>
    <n v="176"/>
    <n v="64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6"/>
    <s v="C#                  "/>
    <n v="3"/>
    <n v="119"/>
    <n v="84"/>
    <n v="37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7"/>
    <s v="Visual Basic        "/>
    <n v="3"/>
    <n v="211"/>
    <n v="140"/>
    <n v="49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8"/>
    <s v="Visual Basic        "/>
    <n v="5"/>
    <n v="480"/>
    <n v="289"/>
    <n v="115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9"/>
    <s v="Visual Basic        "/>
    <n v="3"/>
    <n v="348"/>
    <n v="183"/>
    <n v="85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0"/>
    <s v="Visual Basic        "/>
    <n v="3"/>
    <n v="306"/>
    <n v="165"/>
    <n v="86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1"/>
    <s v="Visual Basic        "/>
    <n v="3"/>
    <n v="174"/>
    <n v="118"/>
    <n v="42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2"/>
    <s v="Visual Basic        "/>
    <n v="4"/>
    <n v="277"/>
    <n v="133"/>
    <n v="65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3"/>
    <s v="Visual Basic        "/>
    <n v="7"/>
    <n v="1465"/>
    <n v="986"/>
    <n v="3993"/>
  </r>
  <r>
    <x v="33"/>
    <s v="C#                  "/>
    <n v="3"/>
    <n v="163"/>
    <n v="155"/>
    <n v="65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4"/>
    <s v="Visual Basic        "/>
    <n v="15"/>
    <n v="1474"/>
    <n v="1079"/>
    <n v="408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5"/>
    <s v="Visual Basic        "/>
    <n v="3"/>
    <n v="241"/>
    <n v="142"/>
    <n v="639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6"/>
    <s v="Visual Basic        "/>
    <n v="3"/>
    <n v="325"/>
    <n v="255"/>
    <n v="79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7"/>
    <s v="Visual Basic        "/>
    <n v="4"/>
    <n v="148"/>
    <n v="115"/>
    <n v="41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8"/>
    <s v="Visual Basic        "/>
    <n v="9"/>
    <n v="627"/>
    <n v="327"/>
    <n v="1669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9"/>
    <s v="C#                  "/>
    <n v="4"/>
    <n v="276"/>
    <n v="190"/>
    <n v="93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0"/>
    <s v="Visual Basic        "/>
    <n v="3"/>
    <n v="110"/>
    <n v="85"/>
    <n v="25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1"/>
    <s v="Visual Basic        "/>
    <n v="4"/>
    <n v="438"/>
    <n v="257"/>
    <n v="105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2"/>
    <s v="C#                  "/>
    <n v="3"/>
    <n v="184"/>
    <n v="107"/>
    <n v="64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3"/>
    <s v="Visual Basic        "/>
    <n v="3"/>
    <n v="223"/>
    <n v="188"/>
    <n v="509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4"/>
    <s v="Visual Basic        "/>
    <n v="3"/>
    <n v="168"/>
    <n v="105"/>
    <n v="36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5"/>
    <s v="Visual Basic        "/>
    <n v="3"/>
    <n v="335"/>
    <n v="160"/>
    <n v="78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6"/>
    <s v="Visual Basic        "/>
    <n v="7"/>
    <n v="1231"/>
    <n v="584"/>
    <n v="328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7"/>
    <s v="Visual Basic        "/>
    <n v="3"/>
    <n v="76"/>
    <n v="59"/>
    <n v="15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8"/>
    <s v="Visual Basic        "/>
    <n v="3"/>
    <n v="241"/>
    <n v="145"/>
    <n v="51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9"/>
    <s v="Visual Basic        "/>
    <n v="3"/>
    <n v="171"/>
    <n v="103"/>
    <n v="43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0"/>
    <s v="C#                  "/>
    <n v="3"/>
    <n v="389"/>
    <n v="333"/>
    <n v="1195"/>
  </r>
  <r>
    <x v="50"/>
    <s v="R                   "/>
    <n v="5"/>
    <n v="183"/>
    <n v="294"/>
    <n v="521"/>
  </r>
  <r>
    <x v="50"/>
    <s v="SQL                 "/>
    <n v="1"/>
    <n v="0"/>
    <n v="0"/>
    <n v="1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1"/>
    <s v="C#                  "/>
    <n v="6"/>
    <n v="298"/>
    <n v="315"/>
    <n v="117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2"/>
    <s v="Visual Basic        "/>
    <n v="3"/>
    <n v="61"/>
    <n v="53"/>
    <n v="17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3"/>
    <s v="Visual Basic        "/>
    <n v="3"/>
    <n v="115"/>
    <n v="105"/>
    <n v="34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4"/>
    <s v="Visual Basic        "/>
    <n v="5"/>
    <n v="802"/>
    <n v="467"/>
    <n v="2199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5"/>
    <s v="Visual Basic        "/>
    <n v="3"/>
    <n v="297"/>
    <n v="191"/>
    <n v="66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6"/>
    <s v="Visual Basic        "/>
    <n v="3"/>
    <n v="183"/>
    <n v="123"/>
    <n v="51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7"/>
    <s v="Visual Basic        "/>
    <n v="3"/>
    <n v="170"/>
    <n v="122"/>
    <n v="43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8"/>
    <s v="Visual Basic        "/>
    <n v="23"/>
    <n v="1680"/>
    <n v="1200"/>
    <n v="4198"/>
  </r>
  <r>
    <x v="58"/>
    <s v="C#                  "/>
    <n v="3"/>
    <n v="64"/>
    <n v="61"/>
    <n v="22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2" firstHeaderRow="1" firstDataRow="1" firstDataCol="1"/>
  <pivotFields count="6">
    <pivotField axis="axisRow" showAll="0" sortType="descending">
      <items count="60">
        <item h="1" x="2"/>
        <item x="1"/>
        <item x="3"/>
        <item x="57"/>
        <item x="58"/>
        <item x="4"/>
        <item x="5"/>
        <item x="6"/>
        <item x="7"/>
        <item x="8"/>
        <item x="9"/>
        <item x="10"/>
        <item x="13"/>
        <item x="14"/>
        <item x="11"/>
        <item x="12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9">
    <i>
      <x v="2"/>
    </i>
    <i>
      <x v="35"/>
    </i>
    <i>
      <x v="4"/>
    </i>
    <i>
      <x v="1"/>
    </i>
    <i>
      <x v="34"/>
    </i>
    <i>
      <x v="47"/>
    </i>
    <i>
      <x v="16"/>
    </i>
    <i>
      <x v="15"/>
    </i>
    <i>
      <x v="55"/>
    </i>
    <i>
      <x v="18"/>
    </i>
    <i>
      <x v="17"/>
    </i>
    <i>
      <x v="51"/>
    </i>
    <i>
      <x v="39"/>
    </i>
    <i>
      <x v="25"/>
    </i>
    <i>
      <x v="10"/>
    </i>
    <i>
      <x v="52"/>
    </i>
    <i>
      <x v="20"/>
    </i>
    <i>
      <x v="29"/>
    </i>
    <i>
      <x v="6"/>
    </i>
    <i>
      <x v="42"/>
    </i>
    <i>
      <x v="22"/>
    </i>
    <i>
      <x v="40"/>
    </i>
    <i>
      <x v="5"/>
    </i>
    <i>
      <x v="31"/>
    </i>
    <i>
      <x v="30"/>
    </i>
    <i>
      <x v="14"/>
    </i>
    <i>
      <x v="37"/>
    </i>
    <i>
      <x v="46"/>
    </i>
    <i>
      <x v="7"/>
    </i>
    <i>
      <x v="24"/>
    </i>
    <i>
      <x v="56"/>
    </i>
    <i>
      <x v="33"/>
    </i>
    <i>
      <x v="21"/>
    </i>
    <i>
      <x v="26"/>
    </i>
    <i>
      <x v="43"/>
    </i>
    <i>
      <x v="36"/>
    </i>
    <i>
      <x v="49"/>
    </i>
    <i>
      <x v="57"/>
    </i>
    <i>
      <x v="44"/>
    </i>
    <i>
      <x v="28"/>
    </i>
    <i>
      <x v="3"/>
    </i>
    <i>
      <x v="50"/>
    </i>
    <i>
      <x v="32"/>
    </i>
    <i>
      <x v="38"/>
    </i>
    <i>
      <x v="8"/>
    </i>
    <i>
      <x v="27"/>
    </i>
    <i>
      <x v="45"/>
    </i>
    <i>
      <x v="54"/>
    </i>
    <i>
      <x v="23"/>
    </i>
    <i>
      <x v="13"/>
    </i>
    <i>
      <x v="41"/>
    </i>
    <i>
      <x v="11"/>
    </i>
    <i>
      <x v="19"/>
    </i>
    <i>
      <x v="9"/>
    </i>
    <i>
      <x v="53"/>
    </i>
    <i>
      <x v="48"/>
    </i>
    <i>
      <x v="12"/>
    </i>
    <i>
      <x v="58"/>
    </i>
    <i t="grand">
      <x/>
    </i>
  </rowItems>
  <colItems count="1">
    <i/>
  </colItems>
  <dataFields count="1">
    <dataField name="Sum of Cod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tabSelected="1" workbookViewId="0"/>
  </sheetViews>
  <sheetFormatPr defaultRowHeight="14.4" x14ac:dyDescent="0.3"/>
  <cols>
    <col min="1" max="1" width="12" bestFit="1" customWidth="1"/>
    <col min="2" max="3" width="23.5546875" customWidth="1"/>
    <col min="4" max="4" width="11.6640625" bestFit="1" customWidth="1"/>
    <col min="5" max="5" width="32.33203125" bestFit="1" customWidth="1"/>
    <col min="6" max="6" width="12.21875" customWidth="1"/>
    <col min="7" max="7" width="10.88671875" customWidth="1"/>
    <col min="8" max="8" width="23" bestFit="1" customWidth="1"/>
    <col min="9" max="9" width="23" customWidth="1"/>
    <col min="10" max="10" width="11.5546875" customWidth="1"/>
  </cols>
  <sheetData>
    <row r="1" spans="1:14" x14ac:dyDescent="0.3">
      <c r="A1" t="s">
        <v>2</v>
      </c>
      <c r="E1" t="s">
        <v>185</v>
      </c>
      <c r="F1" t="s">
        <v>187</v>
      </c>
      <c r="G1" t="s">
        <v>188</v>
      </c>
      <c r="H1" t="s">
        <v>189</v>
      </c>
      <c r="I1" t="s">
        <v>185</v>
      </c>
      <c r="J1" t="s">
        <v>186</v>
      </c>
      <c r="K1" t="s">
        <v>190</v>
      </c>
      <c r="L1" t="s">
        <v>191</v>
      </c>
      <c r="M1" t="s">
        <v>192</v>
      </c>
      <c r="N1" t="s">
        <v>193</v>
      </c>
    </row>
    <row r="2" spans="1:14" x14ac:dyDescent="0.3">
      <c r="A2" t="s">
        <v>3</v>
      </c>
      <c r="E2" t="str">
        <f>IF(LEFT(A2,9)="Stats for",MID(A2,11,100),E1)</f>
        <v xml:space="preserve">AM_Program </v>
      </c>
    </row>
    <row r="3" spans="1:14" x14ac:dyDescent="0.3">
      <c r="E3" t="str">
        <f t="shared" ref="E3:E15" si="0">IF(LEFT(A3,9)="Stats for",MID(A3,11,100),E2)</f>
        <v xml:space="preserve">AM_Program </v>
      </c>
      <c r="F3">
        <v>0</v>
      </c>
      <c r="G3">
        <f>IF(LEFT(A3,4)="SUM:",1,0)</f>
        <v>0</v>
      </c>
    </row>
    <row r="4" spans="1:14" x14ac:dyDescent="0.3">
      <c r="A4" t="s">
        <v>253</v>
      </c>
      <c r="E4" t="str">
        <f t="shared" si="0"/>
        <v xml:space="preserve">AM_Program </v>
      </c>
      <c r="F4">
        <v>0</v>
      </c>
      <c r="G4">
        <f t="shared" ref="G4:G5" si="1">IF(LEFT(A4,4)="SUM:",1,0)</f>
        <v>0</v>
      </c>
    </row>
    <row r="5" spans="1:14" x14ac:dyDescent="0.3">
      <c r="A5" t="s">
        <v>4</v>
      </c>
      <c r="E5" t="str">
        <f t="shared" si="0"/>
        <v xml:space="preserve">AM_Program </v>
      </c>
      <c r="F5">
        <v>0</v>
      </c>
      <c r="G5">
        <f t="shared" si="1"/>
        <v>0</v>
      </c>
    </row>
    <row r="6" spans="1:14" x14ac:dyDescent="0.3">
      <c r="A6" t="s">
        <v>5</v>
      </c>
      <c r="E6" t="str">
        <f t="shared" si="0"/>
        <v xml:space="preserve">AM_Program </v>
      </c>
      <c r="F6">
        <f>IF(LEFT(A6,8)="Language",1,IF(G6=1,0,F5))</f>
        <v>1</v>
      </c>
      <c r="G6">
        <f>IF(LEFT(A6,4)="SUM:",1,0)</f>
        <v>0</v>
      </c>
      <c r="H6">
        <f>IF(AND(F6=1,LEFT(A6,3)&lt;&gt;"---",LEFT(A6,8)&lt;&gt;"Language"),1,0)</f>
        <v>0</v>
      </c>
    </row>
    <row r="7" spans="1:14" x14ac:dyDescent="0.3">
      <c r="A7" t="s">
        <v>4</v>
      </c>
      <c r="E7" t="str">
        <f t="shared" si="0"/>
        <v xml:space="preserve">AM_Program </v>
      </c>
      <c r="F7">
        <f t="shared" ref="F7:F15" si="2">IF(LEFT(A7,8)="Language",1,IF(G7=1,0,F6))</f>
        <v>1</v>
      </c>
      <c r="G7">
        <f t="shared" ref="G7:G15" si="3">IF(LEFT(A7,4)="SUM:",1,0)</f>
        <v>0</v>
      </c>
      <c r="H7">
        <f t="shared" ref="H7:H19" si="4">IF(AND(F7=1,LEFT(A7,3)&lt;&gt;"---",LEFT(A7,8)&lt;&gt;"Language"),1,0)</f>
        <v>0</v>
      </c>
    </row>
    <row r="8" spans="1:14" x14ac:dyDescent="0.3">
      <c r="A8" t="s">
        <v>6</v>
      </c>
      <c r="E8" t="str">
        <f t="shared" si="0"/>
        <v xml:space="preserve">AM_Program </v>
      </c>
      <c r="F8">
        <f t="shared" si="2"/>
        <v>1</v>
      </c>
      <c r="G8">
        <f t="shared" si="3"/>
        <v>0</v>
      </c>
      <c r="H8">
        <f t="shared" si="4"/>
        <v>1</v>
      </c>
      <c r="I8" t="str">
        <f>IF($H8=1,E8,"")</f>
        <v xml:space="preserve">AM_Program </v>
      </c>
      <c r="J8" t="str">
        <f>IF($H8=1,LEFT($A8,20),"")</f>
        <v xml:space="preserve">Visual Basic        </v>
      </c>
      <c r="K8">
        <f>IF($H8=1,VALUE(MID($A8,28,10)),"")</f>
        <v>12</v>
      </c>
      <c r="L8">
        <f>IF($H8=1,VALUE(MID($A8,40,10)),"")</f>
        <v>1860</v>
      </c>
      <c r="M8">
        <f>IF($H8=1,VALUE(MID($A8,55,10)),"")</f>
        <v>1448</v>
      </c>
      <c r="N8">
        <f>IF($H8=1,VALUE(MID($A8,70,10)),"")</f>
        <v>4300</v>
      </c>
    </row>
    <row r="9" spans="1:14" x14ac:dyDescent="0.3">
      <c r="A9" t="s">
        <v>4</v>
      </c>
      <c r="E9" t="str">
        <f t="shared" si="0"/>
        <v xml:space="preserve">AM_Program </v>
      </c>
      <c r="F9">
        <f t="shared" si="2"/>
        <v>1</v>
      </c>
      <c r="G9">
        <f t="shared" si="3"/>
        <v>0</v>
      </c>
      <c r="H9">
        <f t="shared" si="4"/>
        <v>0</v>
      </c>
      <c r="I9" t="str">
        <f t="shared" ref="I9:I28" si="5">IF($H9=1,E9,"")</f>
        <v/>
      </c>
      <c r="J9" t="str">
        <f t="shared" ref="J9:J72" si="6">IF($H9=1,LEFT($A9,20),"")</f>
        <v/>
      </c>
      <c r="K9" t="str">
        <f t="shared" ref="K9:K72" si="7">IF($H9=1,VALUE(MID($A9,28,10)),"")</f>
        <v/>
      </c>
      <c r="L9" t="str">
        <f t="shared" ref="L9:L72" si="8">IF($H9=1,VALUE(MID($A9,40,10)),"")</f>
        <v/>
      </c>
      <c r="M9" t="str">
        <f t="shared" ref="M9:M72" si="9">IF($H9=1,VALUE(MID($A9,55,10)),"")</f>
        <v/>
      </c>
      <c r="N9" t="str">
        <f t="shared" ref="N9:N72" si="10">IF($H9=1,VALUE(MID($A9,70,10)),"")</f>
        <v/>
      </c>
    </row>
    <row r="10" spans="1:14" x14ac:dyDescent="0.3">
      <c r="A10" t="s">
        <v>7</v>
      </c>
      <c r="E10" t="str">
        <f t="shared" si="0"/>
        <v xml:space="preserve">AM_Program </v>
      </c>
      <c r="F10">
        <f t="shared" si="2"/>
        <v>0</v>
      </c>
      <c r="G10">
        <f t="shared" si="3"/>
        <v>1</v>
      </c>
      <c r="H10">
        <f t="shared" si="4"/>
        <v>0</v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</row>
    <row r="11" spans="1:14" x14ac:dyDescent="0.3">
      <c r="A11" t="s">
        <v>4</v>
      </c>
      <c r="E11" t="str">
        <f t="shared" si="0"/>
        <v xml:space="preserve">AM_Program </v>
      </c>
      <c r="F11">
        <f t="shared" si="2"/>
        <v>0</v>
      </c>
      <c r="G11">
        <f t="shared" si="3"/>
        <v>0</v>
      </c>
      <c r="H11">
        <f t="shared" si="4"/>
        <v>0</v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</row>
    <row r="12" spans="1:14" x14ac:dyDescent="0.3">
      <c r="A12" t="s">
        <v>2</v>
      </c>
      <c r="E12" t="str">
        <f t="shared" si="0"/>
        <v xml:space="preserve">AM_Program </v>
      </c>
      <c r="F12">
        <f t="shared" si="2"/>
        <v>0</v>
      </c>
      <c r="G12">
        <f t="shared" si="3"/>
        <v>0</v>
      </c>
      <c r="H12">
        <f t="shared" si="4"/>
        <v>0</v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</row>
    <row r="13" spans="1:14" x14ac:dyDescent="0.3">
      <c r="A13" t="s">
        <v>8</v>
      </c>
      <c r="E13" t="str">
        <f t="shared" si="0"/>
        <v xml:space="preserve">AM_Shared </v>
      </c>
      <c r="F13">
        <f t="shared" si="2"/>
        <v>0</v>
      </c>
      <c r="G13">
        <f t="shared" si="3"/>
        <v>0</v>
      </c>
      <c r="H13">
        <f t="shared" si="4"/>
        <v>0</v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 t="str">
        <f t="shared" si="10"/>
        <v/>
      </c>
    </row>
    <row r="14" spans="1:14" x14ac:dyDescent="0.3">
      <c r="E14" t="str">
        <f t="shared" si="0"/>
        <v xml:space="preserve">AM_Shared </v>
      </c>
      <c r="F14">
        <f t="shared" si="2"/>
        <v>0</v>
      </c>
      <c r="G14">
        <f t="shared" si="3"/>
        <v>0</v>
      </c>
      <c r="H14">
        <f t="shared" si="4"/>
        <v>0</v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</row>
    <row r="15" spans="1:14" x14ac:dyDescent="0.3">
      <c r="A15" t="s">
        <v>254</v>
      </c>
      <c r="E15" t="str">
        <f t="shared" si="0"/>
        <v xml:space="preserve">AM_Shared </v>
      </c>
      <c r="F15">
        <f t="shared" si="2"/>
        <v>0</v>
      </c>
      <c r="G15">
        <f t="shared" si="3"/>
        <v>0</v>
      </c>
      <c r="H15">
        <f t="shared" si="4"/>
        <v>0</v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</row>
    <row r="16" spans="1:14" x14ac:dyDescent="0.3">
      <c r="A16" t="s">
        <v>4</v>
      </c>
      <c r="E16" t="str">
        <f t="shared" ref="E16:E51" si="11">IF(LEFT(A16,9)="Stats for",MID(A16,11,100),E15)</f>
        <v xml:space="preserve">AM_Shared </v>
      </c>
      <c r="F16">
        <f t="shared" ref="F16:F51" si="12">IF(LEFT(A16,8)="Language",1,IF(G16=1,0,F15))</f>
        <v>0</v>
      </c>
      <c r="G16">
        <f t="shared" ref="G16:G51" si="13">IF(LEFT(A16,4)="SUM:",1,0)</f>
        <v>0</v>
      </c>
      <c r="H16">
        <f t="shared" si="4"/>
        <v>0</v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</row>
    <row r="17" spans="1:14" x14ac:dyDescent="0.3">
      <c r="A17" t="s">
        <v>5</v>
      </c>
      <c r="E17" t="str">
        <f t="shared" si="11"/>
        <v xml:space="preserve">AM_Shared </v>
      </c>
      <c r="F17">
        <f t="shared" si="12"/>
        <v>1</v>
      </c>
      <c r="G17">
        <f t="shared" si="13"/>
        <v>0</v>
      </c>
      <c r="H17">
        <f t="shared" si="4"/>
        <v>0</v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si="8"/>
        <v/>
      </c>
      <c r="M17" t="str">
        <f t="shared" si="9"/>
        <v/>
      </c>
      <c r="N17" t="str">
        <f t="shared" si="10"/>
        <v/>
      </c>
    </row>
    <row r="18" spans="1:14" x14ac:dyDescent="0.3">
      <c r="A18" t="s">
        <v>4</v>
      </c>
      <c r="E18" t="str">
        <f t="shared" ref="E18:E81" si="14">IF(LEFT(A18,9)="Stats for",MID(A18,11,100),E17)</f>
        <v xml:space="preserve">AM_Shared </v>
      </c>
      <c r="F18">
        <f t="shared" ref="F18:F81" si="15">IF(LEFT(A18,8)="Language",1,IF(G18=1,0,F17))</f>
        <v>1</v>
      </c>
      <c r="G18">
        <f t="shared" ref="G18:G81" si="16">IF(LEFT(A18,4)="SUM:",1,0)</f>
        <v>0</v>
      </c>
      <c r="H18">
        <f t="shared" ref="H18:H81" si="17">IF(AND(F18=1,LEFT(A18,3)&lt;&gt;"---",LEFT(A18,8)&lt;&gt;"Language"),1,0)</f>
        <v>0</v>
      </c>
      <c r="I18" t="str">
        <f t="shared" ref="I18:I81" si="18">IF($H18=1,E18,"")</f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</row>
    <row r="19" spans="1:14" x14ac:dyDescent="0.3">
      <c r="A19" t="s">
        <v>9</v>
      </c>
      <c r="E19" t="str">
        <f t="shared" si="14"/>
        <v xml:space="preserve">AM_Shared </v>
      </c>
      <c r="F19">
        <f t="shared" si="15"/>
        <v>1</v>
      </c>
      <c r="G19">
        <f t="shared" si="16"/>
        <v>0</v>
      </c>
      <c r="H19">
        <f t="shared" si="17"/>
        <v>1</v>
      </c>
      <c r="I19" t="str">
        <f t="shared" si="18"/>
        <v xml:space="preserve">AM_Shared </v>
      </c>
      <c r="J19" t="str">
        <f t="shared" si="6"/>
        <v xml:space="preserve">Visual Basic        </v>
      </c>
      <c r="K19">
        <f t="shared" si="7"/>
        <v>44</v>
      </c>
      <c r="L19">
        <f t="shared" si="8"/>
        <v>5057</v>
      </c>
      <c r="M19">
        <f t="shared" si="9"/>
        <v>5689</v>
      </c>
      <c r="N19">
        <f t="shared" si="10"/>
        <v>13704</v>
      </c>
    </row>
    <row r="20" spans="1:14" x14ac:dyDescent="0.3">
      <c r="A20" t="s">
        <v>4</v>
      </c>
      <c r="E20" t="str">
        <f t="shared" si="14"/>
        <v xml:space="preserve">AM_Shared </v>
      </c>
      <c r="F20">
        <f t="shared" si="15"/>
        <v>1</v>
      </c>
      <c r="G20">
        <f t="shared" si="16"/>
        <v>0</v>
      </c>
      <c r="H20">
        <f t="shared" si="17"/>
        <v>0</v>
      </c>
      <c r="I20" t="str">
        <f t="shared" si="18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</row>
    <row r="21" spans="1:14" x14ac:dyDescent="0.3">
      <c r="A21" t="s">
        <v>10</v>
      </c>
      <c r="E21" t="str">
        <f t="shared" si="14"/>
        <v xml:space="preserve">AM_Shared </v>
      </c>
      <c r="F21">
        <f t="shared" si="15"/>
        <v>0</v>
      </c>
      <c r="G21">
        <f t="shared" si="16"/>
        <v>1</v>
      </c>
      <c r="H21">
        <f t="shared" si="17"/>
        <v>0</v>
      </c>
      <c r="I21" t="str">
        <f t="shared" si="18"/>
        <v/>
      </c>
      <c r="J2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</row>
    <row r="22" spans="1:14" x14ac:dyDescent="0.3">
      <c r="A22" t="s">
        <v>4</v>
      </c>
      <c r="E22" t="str">
        <f t="shared" si="14"/>
        <v xml:space="preserve">AM_Shared </v>
      </c>
      <c r="F22">
        <f t="shared" si="15"/>
        <v>0</v>
      </c>
      <c r="G22">
        <f t="shared" si="16"/>
        <v>0</v>
      </c>
      <c r="H22">
        <f t="shared" si="17"/>
        <v>0</v>
      </c>
      <c r="I22" t="str">
        <f t="shared" si="18"/>
        <v/>
      </c>
      <c r="J22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</row>
    <row r="23" spans="1:14" x14ac:dyDescent="0.3">
      <c r="A23" t="s">
        <v>11</v>
      </c>
      <c r="E23" t="str">
        <f t="shared" si="14"/>
        <v xml:space="preserve">AM_Shared </v>
      </c>
      <c r="F23">
        <f t="shared" si="15"/>
        <v>0</v>
      </c>
      <c r="G23">
        <f t="shared" si="16"/>
        <v>0</v>
      </c>
      <c r="H23">
        <f t="shared" si="17"/>
        <v>0</v>
      </c>
      <c r="I23" t="str">
        <f t="shared" si="18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</row>
    <row r="24" spans="1:14" x14ac:dyDescent="0.3">
      <c r="A24" t="s">
        <v>12</v>
      </c>
      <c r="E24" t="str">
        <f t="shared" si="14"/>
        <v xml:space="preserve">Plugins\AM_Ape_PlugIn  </v>
      </c>
      <c r="F24">
        <f t="shared" si="15"/>
        <v>0</v>
      </c>
      <c r="G24">
        <f t="shared" si="16"/>
        <v>0</v>
      </c>
      <c r="H24">
        <f t="shared" si="17"/>
        <v>0</v>
      </c>
      <c r="I24" t="str">
        <f t="shared" si="18"/>
        <v/>
      </c>
      <c r="J24" t="str">
        <f t="shared" si="6"/>
        <v/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</row>
    <row r="25" spans="1:14" x14ac:dyDescent="0.3">
      <c r="E25" t="str">
        <f t="shared" si="14"/>
        <v xml:space="preserve">Plugins\AM_Ape_PlugIn  </v>
      </c>
      <c r="F25">
        <f t="shared" si="15"/>
        <v>0</v>
      </c>
      <c r="G25">
        <f t="shared" si="16"/>
        <v>0</v>
      </c>
      <c r="H25">
        <f t="shared" si="17"/>
        <v>0</v>
      </c>
      <c r="I25" t="str">
        <f t="shared" si="18"/>
        <v/>
      </c>
      <c r="J25" t="str">
        <f t="shared" si="6"/>
        <v/>
      </c>
      <c r="K25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</row>
    <row r="26" spans="1:14" x14ac:dyDescent="0.3">
      <c r="A26" t="s">
        <v>255</v>
      </c>
      <c r="E26" t="str">
        <f t="shared" si="14"/>
        <v xml:space="preserve">Plugins\AM_Ape_PlugIn  </v>
      </c>
      <c r="F26">
        <f t="shared" si="15"/>
        <v>0</v>
      </c>
      <c r="G26">
        <f t="shared" si="16"/>
        <v>0</v>
      </c>
      <c r="H26">
        <f t="shared" si="17"/>
        <v>0</v>
      </c>
      <c r="I26" t="str">
        <f t="shared" si="18"/>
        <v/>
      </c>
      <c r="J26" t="str">
        <f t="shared" si="6"/>
        <v/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</row>
    <row r="27" spans="1:14" x14ac:dyDescent="0.3">
      <c r="A27" t="s">
        <v>4</v>
      </c>
      <c r="E27" t="str">
        <f t="shared" si="14"/>
        <v xml:space="preserve">Plugins\AM_Ape_PlugIn  </v>
      </c>
      <c r="F27">
        <f t="shared" si="15"/>
        <v>0</v>
      </c>
      <c r="G27">
        <f t="shared" si="16"/>
        <v>0</v>
      </c>
      <c r="H27">
        <f t="shared" si="17"/>
        <v>0</v>
      </c>
      <c r="I27" t="str">
        <f t="shared" si="18"/>
        <v/>
      </c>
      <c r="J27" t="str">
        <f t="shared" si="6"/>
        <v/>
      </c>
      <c r="K27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</row>
    <row r="28" spans="1:14" x14ac:dyDescent="0.3">
      <c r="A28" t="s">
        <v>5</v>
      </c>
      <c r="E28" t="str">
        <f t="shared" si="14"/>
        <v xml:space="preserve">Plugins\AM_Ape_PlugIn  </v>
      </c>
      <c r="F28">
        <f t="shared" si="15"/>
        <v>1</v>
      </c>
      <c r="G28">
        <f t="shared" si="16"/>
        <v>0</v>
      </c>
      <c r="H28">
        <f t="shared" si="17"/>
        <v>0</v>
      </c>
      <c r="I28" t="str">
        <f t="shared" si="18"/>
        <v/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</row>
    <row r="29" spans="1:14" x14ac:dyDescent="0.3">
      <c r="A29" t="s">
        <v>4</v>
      </c>
      <c r="E29" t="str">
        <f t="shared" si="14"/>
        <v xml:space="preserve">Plugins\AM_Ape_PlugIn  </v>
      </c>
      <c r="F29">
        <f t="shared" si="15"/>
        <v>1</v>
      </c>
      <c r="G29">
        <f t="shared" si="16"/>
        <v>0</v>
      </c>
      <c r="H29">
        <f t="shared" si="17"/>
        <v>0</v>
      </c>
      <c r="I29" t="str">
        <f t="shared" si="18"/>
        <v/>
      </c>
      <c r="J29" t="str">
        <f t="shared" si="6"/>
        <v/>
      </c>
      <c r="K29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</row>
    <row r="30" spans="1:14" x14ac:dyDescent="0.3">
      <c r="A30" t="s">
        <v>13</v>
      </c>
      <c r="E30" t="str">
        <f t="shared" si="14"/>
        <v xml:space="preserve">Plugins\AM_Ape_PlugIn  </v>
      </c>
      <c r="F30">
        <f t="shared" si="15"/>
        <v>1</v>
      </c>
      <c r="G30">
        <f t="shared" si="16"/>
        <v>0</v>
      </c>
      <c r="H30">
        <f t="shared" si="17"/>
        <v>1</v>
      </c>
      <c r="I30" t="str">
        <f t="shared" si="18"/>
        <v xml:space="preserve">Plugins\AM_Ape_PlugIn  </v>
      </c>
      <c r="J30" t="str">
        <f t="shared" si="6"/>
        <v xml:space="preserve">C#                  </v>
      </c>
      <c r="K30">
        <f t="shared" si="7"/>
        <v>9</v>
      </c>
      <c r="L30">
        <f t="shared" si="8"/>
        <v>266</v>
      </c>
      <c r="M30">
        <f t="shared" si="9"/>
        <v>172</v>
      </c>
      <c r="N30">
        <f t="shared" si="10"/>
        <v>874</v>
      </c>
    </row>
    <row r="31" spans="1:14" x14ac:dyDescent="0.3">
      <c r="A31" t="s">
        <v>4</v>
      </c>
      <c r="E31" t="str">
        <f t="shared" si="14"/>
        <v xml:space="preserve">Plugins\AM_Ape_PlugIn  </v>
      </c>
      <c r="F31">
        <f t="shared" si="15"/>
        <v>1</v>
      </c>
      <c r="G31">
        <f t="shared" si="16"/>
        <v>0</v>
      </c>
      <c r="H31">
        <f t="shared" si="17"/>
        <v>0</v>
      </c>
      <c r="I31" t="str">
        <f t="shared" si="18"/>
        <v/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</row>
    <row r="32" spans="1:14" x14ac:dyDescent="0.3">
      <c r="A32" t="s">
        <v>14</v>
      </c>
      <c r="E32" t="str">
        <f t="shared" si="14"/>
        <v xml:space="preserve">Plugins\AM_Ape_PlugIn  </v>
      </c>
      <c r="F32">
        <f t="shared" si="15"/>
        <v>0</v>
      </c>
      <c r="G32">
        <f t="shared" si="16"/>
        <v>1</v>
      </c>
      <c r="H32">
        <f t="shared" si="17"/>
        <v>0</v>
      </c>
      <c r="I32" t="str">
        <f t="shared" si="18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</row>
    <row r="33" spans="1:14" x14ac:dyDescent="0.3">
      <c r="A33" t="s">
        <v>4</v>
      </c>
      <c r="E33" t="str">
        <f t="shared" si="14"/>
        <v xml:space="preserve">Plugins\AM_Ape_PlugIn  </v>
      </c>
      <c r="F33">
        <f t="shared" si="15"/>
        <v>0</v>
      </c>
      <c r="G33">
        <f t="shared" si="16"/>
        <v>0</v>
      </c>
      <c r="H33">
        <f t="shared" si="17"/>
        <v>0</v>
      </c>
      <c r="I33" t="str">
        <f t="shared" si="18"/>
        <v/>
      </c>
      <c r="J33" t="str">
        <f t="shared" si="6"/>
        <v/>
      </c>
      <c r="K33" t="str">
        <f t="shared" si="7"/>
        <v/>
      </c>
      <c r="L33" t="str">
        <f t="shared" si="8"/>
        <v/>
      </c>
      <c r="M33" t="str">
        <f t="shared" si="9"/>
        <v/>
      </c>
      <c r="N33" t="str">
        <f t="shared" si="10"/>
        <v/>
      </c>
    </row>
    <row r="34" spans="1:14" x14ac:dyDescent="0.3">
      <c r="A34" t="s">
        <v>11</v>
      </c>
      <c r="E34" t="str">
        <f t="shared" si="14"/>
        <v xml:space="preserve">Plugins\AM_Ape_PlugIn  </v>
      </c>
      <c r="F34">
        <f t="shared" si="15"/>
        <v>0</v>
      </c>
      <c r="G34">
        <f t="shared" si="16"/>
        <v>0</v>
      </c>
      <c r="H34">
        <f t="shared" si="17"/>
        <v>0</v>
      </c>
      <c r="I34" t="str">
        <f t="shared" si="18"/>
        <v/>
      </c>
      <c r="J34" t="str">
        <f t="shared" si="6"/>
        <v/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</row>
    <row r="35" spans="1:14" x14ac:dyDescent="0.3">
      <c r="A35" t="s">
        <v>15</v>
      </c>
      <c r="E35" t="str">
        <f t="shared" si="14"/>
        <v xml:space="preserve">Plugins\AM_AScore_PlugIn  </v>
      </c>
      <c r="F35">
        <f t="shared" si="15"/>
        <v>0</v>
      </c>
      <c r="G35">
        <f t="shared" si="16"/>
        <v>0</v>
      </c>
      <c r="H35">
        <f t="shared" si="17"/>
        <v>0</v>
      </c>
      <c r="I35" t="str">
        <f t="shared" si="18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</row>
    <row r="36" spans="1:14" x14ac:dyDescent="0.3">
      <c r="E36" t="str">
        <f t="shared" si="14"/>
        <v xml:space="preserve">Plugins\AM_AScore_PlugIn  </v>
      </c>
      <c r="F36">
        <f t="shared" si="15"/>
        <v>0</v>
      </c>
      <c r="G36">
        <f t="shared" si="16"/>
        <v>0</v>
      </c>
      <c r="H36">
        <f t="shared" si="17"/>
        <v>0</v>
      </c>
      <c r="I36" t="str">
        <f t="shared" si="18"/>
        <v/>
      </c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</row>
    <row r="37" spans="1:14" x14ac:dyDescent="0.3">
      <c r="A37" t="s">
        <v>256</v>
      </c>
      <c r="E37" t="str">
        <f t="shared" si="14"/>
        <v xml:space="preserve">Plugins\AM_AScore_PlugIn  </v>
      </c>
      <c r="F37">
        <f t="shared" si="15"/>
        <v>0</v>
      </c>
      <c r="G37">
        <f t="shared" si="16"/>
        <v>0</v>
      </c>
      <c r="H37">
        <f t="shared" si="17"/>
        <v>0</v>
      </c>
      <c r="I37" t="str">
        <f t="shared" si="18"/>
        <v/>
      </c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</row>
    <row r="38" spans="1:14" x14ac:dyDescent="0.3">
      <c r="A38" t="s">
        <v>4</v>
      </c>
      <c r="E38" t="str">
        <f t="shared" si="14"/>
        <v xml:space="preserve">Plugins\AM_AScore_PlugIn  </v>
      </c>
      <c r="F38">
        <f t="shared" si="15"/>
        <v>0</v>
      </c>
      <c r="G38">
        <f t="shared" si="16"/>
        <v>0</v>
      </c>
      <c r="H38">
        <f t="shared" si="17"/>
        <v>0</v>
      </c>
      <c r="I38" t="str">
        <f t="shared" si="18"/>
        <v/>
      </c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</row>
    <row r="39" spans="1:14" x14ac:dyDescent="0.3">
      <c r="A39" t="s">
        <v>5</v>
      </c>
      <c r="E39" t="str">
        <f t="shared" si="14"/>
        <v xml:space="preserve">Plugins\AM_AScore_PlugIn  </v>
      </c>
      <c r="F39">
        <f t="shared" si="15"/>
        <v>1</v>
      </c>
      <c r="G39">
        <f t="shared" si="16"/>
        <v>0</v>
      </c>
      <c r="H39">
        <f t="shared" si="17"/>
        <v>0</v>
      </c>
      <c r="I39" t="str">
        <f t="shared" si="18"/>
        <v/>
      </c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</row>
    <row r="40" spans="1:14" x14ac:dyDescent="0.3">
      <c r="A40" t="s">
        <v>4</v>
      </c>
      <c r="E40" t="str">
        <f t="shared" si="14"/>
        <v xml:space="preserve">Plugins\AM_AScore_PlugIn  </v>
      </c>
      <c r="F40">
        <f t="shared" si="15"/>
        <v>1</v>
      </c>
      <c r="G40">
        <f t="shared" si="16"/>
        <v>0</v>
      </c>
      <c r="H40">
        <f t="shared" si="17"/>
        <v>0</v>
      </c>
      <c r="I40" t="str">
        <f t="shared" si="18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</row>
    <row r="41" spans="1:14" x14ac:dyDescent="0.3">
      <c r="A41" t="s">
        <v>16</v>
      </c>
      <c r="E41" t="str">
        <f t="shared" si="14"/>
        <v xml:space="preserve">Plugins\AM_AScore_PlugIn  </v>
      </c>
      <c r="F41">
        <f t="shared" si="15"/>
        <v>1</v>
      </c>
      <c r="G41">
        <f t="shared" si="16"/>
        <v>0</v>
      </c>
      <c r="H41">
        <f t="shared" si="17"/>
        <v>1</v>
      </c>
      <c r="I41" t="str">
        <f t="shared" si="18"/>
        <v xml:space="preserve">Plugins\AM_AScore_PlugIn  </v>
      </c>
      <c r="J41" t="str">
        <f t="shared" si="6"/>
        <v xml:space="preserve">C#                  </v>
      </c>
      <c r="K41">
        <f t="shared" si="7"/>
        <v>8</v>
      </c>
      <c r="L41">
        <f t="shared" si="8"/>
        <v>342</v>
      </c>
      <c r="M41">
        <f t="shared" si="9"/>
        <v>350</v>
      </c>
      <c r="N41">
        <f t="shared" si="10"/>
        <v>1097</v>
      </c>
    </row>
    <row r="42" spans="1:14" x14ac:dyDescent="0.3">
      <c r="A42" t="s">
        <v>4</v>
      </c>
      <c r="E42" t="str">
        <f t="shared" si="14"/>
        <v xml:space="preserve">Plugins\AM_AScore_PlugIn  </v>
      </c>
      <c r="F42">
        <f t="shared" si="15"/>
        <v>1</v>
      </c>
      <c r="G42">
        <f t="shared" si="16"/>
        <v>0</v>
      </c>
      <c r="H42">
        <f t="shared" si="17"/>
        <v>0</v>
      </c>
      <c r="I42" t="str">
        <f t="shared" si="18"/>
        <v/>
      </c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</row>
    <row r="43" spans="1:14" x14ac:dyDescent="0.3">
      <c r="A43" t="s">
        <v>17</v>
      </c>
      <c r="E43" t="str">
        <f t="shared" si="14"/>
        <v xml:space="preserve">Plugins\AM_AScore_PlugIn  </v>
      </c>
      <c r="F43">
        <f t="shared" si="15"/>
        <v>0</v>
      </c>
      <c r="G43">
        <f t="shared" si="16"/>
        <v>1</v>
      </c>
      <c r="H43">
        <f t="shared" si="17"/>
        <v>0</v>
      </c>
      <c r="I43" t="str">
        <f t="shared" si="18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</row>
    <row r="44" spans="1:14" x14ac:dyDescent="0.3">
      <c r="A44" t="s">
        <v>4</v>
      </c>
      <c r="E44" t="str">
        <f t="shared" si="14"/>
        <v xml:space="preserve">Plugins\AM_AScore_PlugIn  </v>
      </c>
      <c r="F44">
        <f t="shared" si="15"/>
        <v>0</v>
      </c>
      <c r="G44">
        <f t="shared" si="16"/>
        <v>0</v>
      </c>
      <c r="H44">
        <f t="shared" si="17"/>
        <v>0</v>
      </c>
      <c r="I44" t="str">
        <f t="shared" si="18"/>
        <v/>
      </c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</row>
    <row r="45" spans="1:14" x14ac:dyDescent="0.3">
      <c r="A45" t="s">
        <v>11</v>
      </c>
      <c r="E45" t="str">
        <f t="shared" si="14"/>
        <v xml:space="preserve">Plugins\AM_AScore_PlugIn  </v>
      </c>
      <c r="F45">
        <f t="shared" si="15"/>
        <v>0</v>
      </c>
      <c r="G45">
        <f t="shared" si="16"/>
        <v>0</v>
      </c>
      <c r="H45">
        <f t="shared" si="17"/>
        <v>0</v>
      </c>
      <c r="I45" t="str">
        <f t="shared" si="18"/>
        <v/>
      </c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</row>
    <row r="46" spans="1:14" x14ac:dyDescent="0.3">
      <c r="A46" t="s">
        <v>18</v>
      </c>
      <c r="E46" t="str">
        <f t="shared" si="14"/>
        <v xml:space="preserve">Plugins\AM_Bruker_DA_Export  </v>
      </c>
      <c r="F46">
        <f t="shared" si="15"/>
        <v>0</v>
      </c>
      <c r="G46">
        <f t="shared" si="16"/>
        <v>0</v>
      </c>
      <c r="H46">
        <f t="shared" si="17"/>
        <v>0</v>
      </c>
      <c r="I46" t="str">
        <f t="shared" si="18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</row>
    <row r="47" spans="1:14" x14ac:dyDescent="0.3">
      <c r="E47" t="str">
        <f t="shared" si="14"/>
        <v xml:space="preserve">Plugins\AM_Bruker_DA_Export  </v>
      </c>
      <c r="F47">
        <f t="shared" si="15"/>
        <v>0</v>
      </c>
      <c r="G47">
        <f t="shared" si="16"/>
        <v>0</v>
      </c>
      <c r="H47">
        <f t="shared" si="17"/>
        <v>0</v>
      </c>
      <c r="I47" t="str">
        <f t="shared" si="18"/>
        <v/>
      </c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</row>
    <row r="48" spans="1:14" x14ac:dyDescent="0.3">
      <c r="A48" t="s">
        <v>257</v>
      </c>
      <c r="E48" t="str">
        <f t="shared" si="14"/>
        <v xml:space="preserve">Plugins\AM_Bruker_DA_Export  </v>
      </c>
      <c r="F48">
        <f t="shared" si="15"/>
        <v>0</v>
      </c>
      <c r="G48">
        <f t="shared" si="16"/>
        <v>0</v>
      </c>
      <c r="H48">
        <f t="shared" si="17"/>
        <v>0</v>
      </c>
      <c r="I48" t="str">
        <f t="shared" si="18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</row>
    <row r="49" spans="1:14" x14ac:dyDescent="0.3">
      <c r="A49" t="s">
        <v>4</v>
      </c>
      <c r="E49" t="str">
        <f t="shared" si="14"/>
        <v xml:space="preserve">Plugins\AM_Bruker_DA_Export  </v>
      </c>
      <c r="F49">
        <f t="shared" si="15"/>
        <v>0</v>
      </c>
      <c r="G49">
        <f t="shared" si="16"/>
        <v>0</v>
      </c>
      <c r="H49">
        <f t="shared" si="17"/>
        <v>0</v>
      </c>
      <c r="I49" t="str">
        <f t="shared" si="18"/>
        <v/>
      </c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</row>
    <row r="50" spans="1:14" x14ac:dyDescent="0.3">
      <c r="A50" t="s">
        <v>5</v>
      </c>
      <c r="E50" t="str">
        <f t="shared" si="14"/>
        <v xml:space="preserve">Plugins\AM_Bruker_DA_Export  </v>
      </c>
      <c r="F50">
        <f t="shared" si="15"/>
        <v>1</v>
      </c>
      <c r="G50">
        <f t="shared" si="16"/>
        <v>0</v>
      </c>
      <c r="H50">
        <f t="shared" si="17"/>
        <v>0</v>
      </c>
      <c r="I50" t="str">
        <f t="shared" si="18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</row>
    <row r="51" spans="1:14" x14ac:dyDescent="0.3">
      <c r="A51" t="s">
        <v>4</v>
      </c>
      <c r="E51" t="str">
        <f t="shared" si="14"/>
        <v xml:space="preserve">Plugins\AM_Bruker_DA_Export  </v>
      </c>
      <c r="F51">
        <f t="shared" si="15"/>
        <v>1</v>
      </c>
      <c r="G51">
        <f t="shared" si="16"/>
        <v>0</v>
      </c>
      <c r="H51">
        <f t="shared" si="17"/>
        <v>0</v>
      </c>
      <c r="I51" t="str">
        <f t="shared" si="18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</row>
    <row r="52" spans="1:14" x14ac:dyDescent="0.3">
      <c r="A52" t="s">
        <v>19</v>
      </c>
      <c r="E52" t="str">
        <f t="shared" si="14"/>
        <v xml:space="preserve">Plugins\AM_Bruker_DA_Export  </v>
      </c>
      <c r="F52">
        <f t="shared" si="15"/>
        <v>1</v>
      </c>
      <c r="G52">
        <f t="shared" si="16"/>
        <v>0</v>
      </c>
      <c r="H52">
        <f t="shared" si="17"/>
        <v>1</v>
      </c>
      <c r="I52" t="str">
        <f t="shared" si="18"/>
        <v xml:space="preserve">Plugins\AM_Bruker_DA_Export  </v>
      </c>
      <c r="J52" t="str">
        <f t="shared" si="6"/>
        <v xml:space="preserve">C#                  </v>
      </c>
      <c r="K52">
        <f t="shared" si="7"/>
        <v>3</v>
      </c>
      <c r="L52">
        <f t="shared" si="8"/>
        <v>177</v>
      </c>
      <c r="M52">
        <f t="shared" si="9"/>
        <v>109</v>
      </c>
      <c r="N52">
        <f t="shared" si="10"/>
        <v>645</v>
      </c>
    </row>
    <row r="53" spans="1:14" x14ac:dyDescent="0.3">
      <c r="A53" t="s">
        <v>20</v>
      </c>
      <c r="E53" t="str">
        <f t="shared" si="14"/>
        <v xml:space="preserve">Plugins\AM_Bruker_DA_Export  </v>
      </c>
      <c r="F53">
        <f t="shared" si="15"/>
        <v>1</v>
      </c>
      <c r="G53">
        <f t="shared" si="16"/>
        <v>0</v>
      </c>
      <c r="H53">
        <f t="shared" si="17"/>
        <v>1</v>
      </c>
      <c r="I53" t="str">
        <f t="shared" si="18"/>
        <v xml:space="preserve">Plugins\AM_Bruker_DA_Export  </v>
      </c>
      <c r="J53" t="str">
        <f t="shared" si="6"/>
        <v xml:space="preserve">Visual Basic        </v>
      </c>
      <c r="K53">
        <f t="shared" si="7"/>
        <v>1</v>
      </c>
      <c r="L53">
        <f t="shared" si="8"/>
        <v>31</v>
      </c>
      <c r="M53">
        <f t="shared" si="9"/>
        <v>14</v>
      </c>
      <c r="N53">
        <f t="shared" si="10"/>
        <v>89</v>
      </c>
    </row>
    <row r="54" spans="1:14" x14ac:dyDescent="0.3">
      <c r="A54" t="s">
        <v>21</v>
      </c>
      <c r="E54" t="str">
        <f t="shared" si="14"/>
        <v xml:space="preserve">Plugins\AM_Bruker_DA_Export  </v>
      </c>
      <c r="F54">
        <f t="shared" si="15"/>
        <v>1</v>
      </c>
      <c r="G54">
        <f t="shared" si="16"/>
        <v>0</v>
      </c>
      <c r="H54">
        <f t="shared" si="17"/>
        <v>1</v>
      </c>
      <c r="I54" t="str">
        <f t="shared" si="18"/>
        <v xml:space="preserve">Plugins\AM_Bruker_DA_Export  </v>
      </c>
      <c r="J54" t="str">
        <f t="shared" si="6"/>
        <v xml:space="preserve">INI                 </v>
      </c>
      <c r="K54">
        <f t="shared" si="7"/>
        <v>1</v>
      </c>
      <c r="L54">
        <f t="shared" si="8"/>
        <v>0</v>
      </c>
      <c r="M54">
        <f t="shared" si="9"/>
        <v>0</v>
      </c>
      <c r="N54">
        <f t="shared" si="10"/>
        <v>5</v>
      </c>
    </row>
    <row r="55" spans="1:14" x14ac:dyDescent="0.3">
      <c r="A55" t="s">
        <v>4</v>
      </c>
      <c r="E55" t="str">
        <f t="shared" si="14"/>
        <v xml:space="preserve">Plugins\AM_Bruker_DA_Export  </v>
      </c>
      <c r="F55">
        <f t="shared" si="15"/>
        <v>1</v>
      </c>
      <c r="G55">
        <f t="shared" si="16"/>
        <v>0</v>
      </c>
      <c r="H55">
        <f t="shared" si="17"/>
        <v>0</v>
      </c>
      <c r="I55" t="str">
        <f t="shared" si="18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</row>
    <row r="56" spans="1:14" x14ac:dyDescent="0.3">
      <c r="A56" t="s">
        <v>22</v>
      </c>
      <c r="E56" t="str">
        <f t="shared" si="14"/>
        <v xml:space="preserve">Plugins\AM_Bruker_DA_Export  </v>
      </c>
      <c r="F56">
        <f t="shared" si="15"/>
        <v>0</v>
      </c>
      <c r="G56">
        <f t="shared" si="16"/>
        <v>1</v>
      </c>
      <c r="H56">
        <f t="shared" si="17"/>
        <v>0</v>
      </c>
      <c r="I56" t="str">
        <f t="shared" si="18"/>
        <v/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</row>
    <row r="57" spans="1:14" x14ac:dyDescent="0.3">
      <c r="A57" t="s">
        <v>4</v>
      </c>
      <c r="E57" t="str">
        <f t="shared" si="14"/>
        <v xml:space="preserve">Plugins\AM_Bruker_DA_Export  </v>
      </c>
      <c r="F57">
        <f t="shared" si="15"/>
        <v>0</v>
      </c>
      <c r="G57">
        <f t="shared" si="16"/>
        <v>0</v>
      </c>
      <c r="H57">
        <f t="shared" si="17"/>
        <v>0</v>
      </c>
      <c r="I57" t="str">
        <f t="shared" si="18"/>
        <v/>
      </c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</row>
    <row r="58" spans="1:14" x14ac:dyDescent="0.3">
      <c r="A58" t="s">
        <v>11</v>
      </c>
      <c r="E58" t="str">
        <f t="shared" si="14"/>
        <v xml:space="preserve">Plugins\AM_Bruker_DA_Export  </v>
      </c>
      <c r="F58">
        <f t="shared" si="15"/>
        <v>0</v>
      </c>
      <c r="G58">
        <f t="shared" si="16"/>
        <v>0</v>
      </c>
      <c r="H58">
        <f t="shared" si="17"/>
        <v>0</v>
      </c>
      <c r="I58" t="str">
        <f t="shared" si="18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</row>
    <row r="59" spans="1:14" x14ac:dyDescent="0.3">
      <c r="A59" t="s">
        <v>23</v>
      </c>
      <c r="E59" t="str">
        <f t="shared" si="14"/>
        <v xml:space="preserve">Plugins\AM_Cyclops_PlugIn  </v>
      </c>
      <c r="F59">
        <f t="shared" si="15"/>
        <v>0</v>
      </c>
      <c r="G59">
        <f t="shared" si="16"/>
        <v>0</v>
      </c>
      <c r="H59">
        <f t="shared" si="17"/>
        <v>0</v>
      </c>
      <c r="I59" t="str">
        <f t="shared" si="18"/>
        <v/>
      </c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</row>
    <row r="60" spans="1:14" x14ac:dyDescent="0.3">
      <c r="E60" t="str">
        <f t="shared" si="14"/>
        <v xml:space="preserve">Plugins\AM_Cyclops_PlugIn  </v>
      </c>
      <c r="F60">
        <f t="shared" si="15"/>
        <v>0</v>
      </c>
      <c r="G60">
        <f t="shared" si="16"/>
        <v>0</v>
      </c>
      <c r="H60">
        <f t="shared" si="17"/>
        <v>0</v>
      </c>
      <c r="I60" t="str">
        <f t="shared" si="18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</row>
    <row r="61" spans="1:14" x14ac:dyDescent="0.3">
      <c r="A61" t="s">
        <v>258</v>
      </c>
      <c r="E61" t="str">
        <f t="shared" si="14"/>
        <v xml:space="preserve">Plugins\AM_Cyclops_PlugIn  </v>
      </c>
      <c r="F61">
        <f t="shared" si="15"/>
        <v>0</v>
      </c>
      <c r="G61">
        <f t="shared" si="16"/>
        <v>0</v>
      </c>
      <c r="H61">
        <f t="shared" si="17"/>
        <v>0</v>
      </c>
      <c r="I61" t="str">
        <f t="shared" si="18"/>
        <v/>
      </c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</row>
    <row r="62" spans="1:14" x14ac:dyDescent="0.3">
      <c r="A62" t="s">
        <v>4</v>
      </c>
      <c r="E62" t="str">
        <f t="shared" si="14"/>
        <v xml:space="preserve">Plugins\AM_Cyclops_PlugIn  </v>
      </c>
      <c r="F62">
        <f t="shared" si="15"/>
        <v>0</v>
      </c>
      <c r="G62">
        <f t="shared" si="16"/>
        <v>0</v>
      </c>
      <c r="H62">
        <f t="shared" si="17"/>
        <v>0</v>
      </c>
      <c r="I62" t="str">
        <f t="shared" si="18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</row>
    <row r="63" spans="1:14" x14ac:dyDescent="0.3">
      <c r="A63" t="s">
        <v>5</v>
      </c>
      <c r="E63" t="str">
        <f t="shared" si="14"/>
        <v xml:space="preserve">Plugins\AM_Cyclops_PlugIn  </v>
      </c>
      <c r="F63">
        <f t="shared" si="15"/>
        <v>1</v>
      </c>
      <c r="G63">
        <f t="shared" si="16"/>
        <v>0</v>
      </c>
      <c r="H63">
        <f t="shared" si="17"/>
        <v>0</v>
      </c>
      <c r="I63" t="str">
        <f t="shared" si="18"/>
        <v/>
      </c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</row>
    <row r="64" spans="1:14" x14ac:dyDescent="0.3">
      <c r="A64" t="s">
        <v>4</v>
      </c>
      <c r="E64" t="str">
        <f t="shared" si="14"/>
        <v xml:space="preserve">Plugins\AM_Cyclops_PlugIn  </v>
      </c>
      <c r="F64">
        <f t="shared" si="15"/>
        <v>1</v>
      </c>
      <c r="G64">
        <f t="shared" si="16"/>
        <v>0</v>
      </c>
      <c r="H64">
        <f t="shared" si="17"/>
        <v>0</v>
      </c>
      <c r="I64" t="str">
        <f t="shared" si="18"/>
        <v/>
      </c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</row>
    <row r="65" spans="1:14" x14ac:dyDescent="0.3">
      <c r="A65" t="s">
        <v>24</v>
      </c>
      <c r="E65" t="str">
        <f t="shared" si="14"/>
        <v xml:space="preserve">Plugins\AM_Cyclops_PlugIn  </v>
      </c>
      <c r="F65">
        <f t="shared" si="15"/>
        <v>1</v>
      </c>
      <c r="G65">
        <f t="shared" si="16"/>
        <v>0</v>
      </c>
      <c r="H65">
        <f t="shared" si="17"/>
        <v>1</v>
      </c>
      <c r="I65" t="str">
        <f t="shared" si="18"/>
        <v xml:space="preserve">Plugins\AM_Cyclops_PlugIn  </v>
      </c>
      <c r="J65" t="str">
        <f t="shared" si="6"/>
        <v xml:space="preserve">C#                  </v>
      </c>
      <c r="K65">
        <f t="shared" si="7"/>
        <v>3</v>
      </c>
      <c r="L65">
        <f t="shared" si="8"/>
        <v>109</v>
      </c>
      <c r="M65">
        <f t="shared" si="9"/>
        <v>77</v>
      </c>
      <c r="N65">
        <f t="shared" si="10"/>
        <v>376</v>
      </c>
    </row>
    <row r="66" spans="1:14" x14ac:dyDescent="0.3">
      <c r="A66" t="s">
        <v>4</v>
      </c>
      <c r="E66" t="str">
        <f t="shared" si="14"/>
        <v xml:space="preserve">Plugins\AM_Cyclops_PlugIn  </v>
      </c>
      <c r="F66">
        <f t="shared" si="15"/>
        <v>1</v>
      </c>
      <c r="G66">
        <f t="shared" si="16"/>
        <v>0</v>
      </c>
      <c r="H66">
        <f t="shared" si="17"/>
        <v>0</v>
      </c>
      <c r="I66" t="str">
        <f t="shared" si="18"/>
        <v/>
      </c>
      <c r="J66" t="str">
        <f t="shared" si="6"/>
        <v/>
      </c>
      <c r="K66" t="str">
        <f t="shared" si="7"/>
        <v/>
      </c>
      <c r="L66" t="str">
        <f t="shared" si="8"/>
        <v/>
      </c>
      <c r="M66" t="str">
        <f t="shared" si="9"/>
        <v/>
      </c>
      <c r="N66" t="str">
        <f t="shared" si="10"/>
        <v/>
      </c>
    </row>
    <row r="67" spans="1:14" x14ac:dyDescent="0.3">
      <c r="A67" t="s">
        <v>25</v>
      </c>
      <c r="E67" t="str">
        <f t="shared" si="14"/>
        <v xml:space="preserve">Plugins\AM_Cyclops_PlugIn  </v>
      </c>
      <c r="F67">
        <f t="shared" si="15"/>
        <v>0</v>
      </c>
      <c r="G67">
        <f t="shared" si="16"/>
        <v>1</v>
      </c>
      <c r="H67">
        <f t="shared" si="17"/>
        <v>0</v>
      </c>
      <c r="I67" t="str">
        <f t="shared" si="18"/>
        <v/>
      </c>
      <c r="J67" t="str">
        <f t="shared" si="6"/>
        <v/>
      </c>
      <c r="K67" t="str">
        <f t="shared" si="7"/>
        <v/>
      </c>
      <c r="L67" t="str">
        <f t="shared" si="8"/>
        <v/>
      </c>
      <c r="M67" t="str">
        <f t="shared" si="9"/>
        <v/>
      </c>
      <c r="N67" t="str">
        <f t="shared" si="10"/>
        <v/>
      </c>
    </row>
    <row r="68" spans="1:14" x14ac:dyDescent="0.3">
      <c r="A68" t="s">
        <v>4</v>
      </c>
      <c r="E68" t="str">
        <f t="shared" si="14"/>
        <v xml:space="preserve">Plugins\AM_Cyclops_PlugIn  </v>
      </c>
      <c r="F68">
        <f t="shared" si="15"/>
        <v>0</v>
      </c>
      <c r="G68">
        <f t="shared" si="16"/>
        <v>0</v>
      </c>
      <c r="H68">
        <f t="shared" si="17"/>
        <v>0</v>
      </c>
      <c r="I68" t="str">
        <f t="shared" si="18"/>
        <v/>
      </c>
      <c r="J68" t="str">
        <f t="shared" si="6"/>
        <v/>
      </c>
      <c r="K68" t="str">
        <f t="shared" si="7"/>
        <v/>
      </c>
      <c r="L68" t="str">
        <f t="shared" si="8"/>
        <v/>
      </c>
      <c r="M68" t="str">
        <f t="shared" si="9"/>
        <v/>
      </c>
      <c r="N68" t="str">
        <f t="shared" si="10"/>
        <v/>
      </c>
    </row>
    <row r="69" spans="1:14" x14ac:dyDescent="0.3">
      <c r="A69" t="s">
        <v>11</v>
      </c>
      <c r="E69" t="str">
        <f t="shared" si="14"/>
        <v xml:space="preserve">Plugins\AM_Cyclops_PlugIn  </v>
      </c>
      <c r="F69">
        <f t="shared" si="15"/>
        <v>0</v>
      </c>
      <c r="G69">
        <f t="shared" si="16"/>
        <v>0</v>
      </c>
      <c r="H69">
        <f t="shared" si="17"/>
        <v>0</v>
      </c>
      <c r="I69" t="str">
        <f t="shared" si="18"/>
        <v/>
      </c>
      <c r="J69" t="str">
        <f t="shared" si="6"/>
        <v/>
      </c>
      <c r="K69" t="str">
        <f t="shared" si="7"/>
        <v/>
      </c>
      <c r="L69" t="str">
        <f t="shared" si="8"/>
        <v/>
      </c>
      <c r="M69" t="str">
        <f t="shared" si="9"/>
        <v/>
      </c>
      <c r="N69" t="str">
        <f t="shared" si="10"/>
        <v/>
      </c>
    </row>
    <row r="70" spans="1:14" x14ac:dyDescent="0.3">
      <c r="A70" t="s">
        <v>26</v>
      </c>
      <c r="E70" t="str">
        <f t="shared" si="14"/>
        <v xml:space="preserve">Plugins\AM_DataImport_Plugin  </v>
      </c>
      <c r="F70">
        <f t="shared" si="15"/>
        <v>0</v>
      </c>
      <c r="G70">
        <f t="shared" si="16"/>
        <v>0</v>
      </c>
      <c r="H70">
        <f t="shared" si="17"/>
        <v>0</v>
      </c>
      <c r="I70" t="str">
        <f t="shared" si="18"/>
        <v/>
      </c>
      <c r="J70" t="str">
        <f t="shared" si="6"/>
        <v/>
      </c>
      <c r="K70" t="str">
        <f t="shared" si="7"/>
        <v/>
      </c>
      <c r="L70" t="str">
        <f t="shared" si="8"/>
        <v/>
      </c>
      <c r="M70" t="str">
        <f t="shared" si="9"/>
        <v/>
      </c>
      <c r="N70" t="str">
        <f t="shared" si="10"/>
        <v/>
      </c>
    </row>
    <row r="71" spans="1:14" x14ac:dyDescent="0.3">
      <c r="E71" t="str">
        <f t="shared" si="14"/>
        <v xml:space="preserve">Plugins\AM_DataImport_Plugin  </v>
      </c>
      <c r="F71">
        <f t="shared" si="15"/>
        <v>0</v>
      </c>
      <c r="G71">
        <f t="shared" si="16"/>
        <v>0</v>
      </c>
      <c r="H71">
        <f t="shared" si="17"/>
        <v>0</v>
      </c>
      <c r="I71" t="str">
        <f t="shared" si="18"/>
        <v/>
      </c>
      <c r="J71" t="str">
        <f t="shared" si="6"/>
        <v/>
      </c>
      <c r="K71" t="str">
        <f t="shared" si="7"/>
        <v/>
      </c>
      <c r="L71" t="str">
        <f t="shared" si="8"/>
        <v/>
      </c>
      <c r="M71" t="str">
        <f t="shared" si="9"/>
        <v/>
      </c>
      <c r="N71" t="str">
        <f t="shared" si="10"/>
        <v/>
      </c>
    </row>
    <row r="72" spans="1:14" x14ac:dyDescent="0.3">
      <c r="A72" t="s">
        <v>259</v>
      </c>
      <c r="E72" t="str">
        <f t="shared" si="14"/>
        <v xml:space="preserve">Plugins\AM_DataImport_Plugin  </v>
      </c>
      <c r="F72">
        <f t="shared" si="15"/>
        <v>0</v>
      </c>
      <c r="G72">
        <f t="shared" si="16"/>
        <v>0</v>
      </c>
      <c r="H72">
        <f t="shared" si="17"/>
        <v>0</v>
      </c>
      <c r="I72" t="str">
        <f t="shared" si="18"/>
        <v/>
      </c>
      <c r="J72" t="str">
        <f t="shared" si="6"/>
        <v/>
      </c>
      <c r="K72" t="str">
        <f t="shared" si="7"/>
        <v/>
      </c>
      <c r="L72" t="str">
        <f t="shared" si="8"/>
        <v/>
      </c>
      <c r="M72" t="str">
        <f t="shared" si="9"/>
        <v/>
      </c>
      <c r="N72" t="str">
        <f t="shared" si="10"/>
        <v/>
      </c>
    </row>
    <row r="73" spans="1:14" x14ac:dyDescent="0.3">
      <c r="A73" t="s">
        <v>4</v>
      </c>
      <c r="E73" t="str">
        <f t="shared" si="14"/>
        <v xml:space="preserve">Plugins\AM_DataImport_Plugin  </v>
      </c>
      <c r="F73">
        <f t="shared" si="15"/>
        <v>0</v>
      </c>
      <c r="G73">
        <f t="shared" si="16"/>
        <v>0</v>
      </c>
      <c r="H73">
        <f t="shared" si="17"/>
        <v>0</v>
      </c>
      <c r="I73" t="str">
        <f t="shared" si="18"/>
        <v/>
      </c>
      <c r="J73" t="str">
        <f t="shared" ref="J73:J136" si="19">IF($H73=1,LEFT($A73,20),"")</f>
        <v/>
      </c>
      <c r="K73" t="str">
        <f t="shared" ref="K73:K136" si="20">IF($H73=1,VALUE(MID($A73,28,10)),"")</f>
        <v/>
      </c>
      <c r="L73" t="str">
        <f t="shared" ref="L73:L136" si="21">IF($H73=1,VALUE(MID($A73,40,10)),"")</f>
        <v/>
      </c>
      <c r="M73" t="str">
        <f t="shared" ref="M73:M136" si="22">IF($H73=1,VALUE(MID($A73,55,10)),"")</f>
        <v/>
      </c>
      <c r="N73" t="str">
        <f t="shared" ref="N73:N136" si="23">IF($H73=1,VALUE(MID($A73,70,10)),"")</f>
        <v/>
      </c>
    </row>
    <row r="74" spans="1:14" x14ac:dyDescent="0.3">
      <c r="A74" t="s">
        <v>5</v>
      </c>
      <c r="E74" t="str">
        <f t="shared" si="14"/>
        <v xml:space="preserve">Plugins\AM_DataImport_Plugin  </v>
      </c>
      <c r="F74">
        <f t="shared" si="15"/>
        <v>1</v>
      </c>
      <c r="G74">
        <f t="shared" si="16"/>
        <v>0</v>
      </c>
      <c r="H74">
        <f t="shared" si="17"/>
        <v>0</v>
      </c>
      <c r="I74" t="str">
        <f t="shared" si="18"/>
        <v/>
      </c>
      <c r="J74" t="str">
        <f t="shared" si="19"/>
        <v/>
      </c>
      <c r="K74" t="str">
        <f t="shared" si="20"/>
        <v/>
      </c>
      <c r="L74" t="str">
        <f t="shared" si="21"/>
        <v/>
      </c>
      <c r="M74" t="str">
        <f t="shared" si="22"/>
        <v/>
      </c>
      <c r="N74" t="str">
        <f t="shared" si="23"/>
        <v/>
      </c>
    </row>
    <row r="75" spans="1:14" x14ac:dyDescent="0.3">
      <c r="A75" t="s">
        <v>4</v>
      </c>
      <c r="E75" t="str">
        <f t="shared" si="14"/>
        <v xml:space="preserve">Plugins\AM_DataImport_Plugin  </v>
      </c>
      <c r="F75">
        <f t="shared" si="15"/>
        <v>1</v>
      </c>
      <c r="G75">
        <f t="shared" si="16"/>
        <v>0</v>
      </c>
      <c r="H75">
        <f t="shared" si="17"/>
        <v>0</v>
      </c>
      <c r="I75" t="str">
        <f t="shared" si="18"/>
        <v/>
      </c>
      <c r="J75" t="str">
        <f t="shared" si="19"/>
        <v/>
      </c>
      <c r="K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</row>
    <row r="76" spans="1:14" x14ac:dyDescent="0.3">
      <c r="A76" t="s">
        <v>27</v>
      </c>
      <c r="E76" t="str">
        <f t="shared" si="14"/>
        <v xml:space="preserve">Plugins\AM_DataImport_Plugin  </v>
      </c>
      <c r="F76">
        <f t="shared" si="15"/>
        <v>1</v>
      </c>
      <c r="G76">
        <f t="shared" si="16"/>
        <v>0</v>
      </c>
      <c r="H76">
        <f t="shared" si="17"/>
        <v>1</v>
      </c>
      <c r="I76" t="str">
        <f t="shared" si="18"/>
        <v xml:space="preserve">Plugins\AM_DataImport_Plugin  </v>
      </c>
      <c r="J76" t="str">
        <f t="shared" si="19"/>
        <v xml:space="preserve">Visual Basic        </v>
      </c>
      <c r="K76">
        <f t="shared" si="20"/>
        <v>3</v>
      </c>
      <c r="L76">
        <f t="shared" si="21"/>
        <v>85</v>
      </c>
      <c r="M76">
        <f t="shared" si="22"/>
        <v>67</v>
      </c>
      <c r="N76">
        <f t="shared" si="23"/>
        <v>220</v>
      </c>
    </row>
    <row r="77" spans="1:14" x14ac:dyDescent="0.3">
      <c r="A77" t="s">
        <v>4</v>
      </c>
      <c r="E77" t="str">
        <f t="shared" si="14"/>
        <v xml:space="preserve">Plugins\AM_DataImport_Plugin  </v>
      </c>
      <c r="F77">
        <f t="shared" si="15"/>
        <v>1</v>
      </c>
      <c r="G77">
        <f t="shared" si="16"/>
        <v>0</v>
      </c>
      <c r="H77">
        <f t="shared" si="17"/>
        <v>0</v>
      </c>
      <c r="I77" t="str">
        <f t="shared" si="18"/>
        <v/>
      </c>
      <c r="J77" t="str">
        <f t="shared" si="19"/>
        <v/>
      </c>
      <c r="K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</row>
    <row r="78" spans="1:14" x14ac:dyDescent="0.3">
      <c r="A78" t="s">
        <v>28</v>
      </c>
      <c r="E78" t="str">
        <f t="shared" si="14"/>
        <v xml:space="preserve">Plugins\AM_DataImport_Plugin  </v>
      </c>
      <c r="F78">
        <f t="shared" si="15"/>
        <v>0</v>
      </c>
      <c r="G78">
        <f t="shared" si="16"/>
        <v>1</v>
      </c>
      <c r="H78">
        <f t="shared" si="17"/>
        <v>0</v>
      </c>
      <c r="I78" t="str">
        <f t="shared" si="18"/>
        <v/>
      </c>
      <c r="J78" t="str">
        <f t="shared" si="19"/>
        <v/>
      </c>
      <c r="K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</row>
    <row r="79" spans="1:14" x14ac:dyDescent="0.3">
      <c r="A79" t="s">
        <v>4</v>
      </c>
      <c r="E79" t="str">
        <f t="shared" si="14"/>
        <v xml:space="preserve">Plugins\AM_DataImport_Plugin  </v>
      </c>
      <c r="F79">
        <f t="shared" si="15"/>
        <v>0</v>
      </c>
      <c r="G79">
        <f t="shared" si="16"/>
        <v>0</v>
      </c>
      <c r="H79">
        <f t="shared" si="17"/>
        <v>0</v>
      </c>
      <c r="I79" t="str">
        <f t="shared" si="18"/>
        <v/>
      </c>
      <c r="J79" t="str">
        <f t="shared" si="19"/>
        <v/>
      </c>
      <c r="K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</row>
    <row r="80" spans="1:14" x14ac:dyDescent="0.3">
      <c r="A80" t="s">
        <v>11</v>
      </c>
      <c r="E80" t="str">
        <f t="shared" si="14"/>
        <v xml:space="preserve">Plugins\AM_DataImport_Plugin  </v>
      </c>
      <c r="F80">
        <f t="shared" si="15"/>
        <v>0</v>
      </c>
      <c r="G80">
        <f t="shared" si="16"/>
        <v>0</v>
      </c>
      <c r="H80">
        <f t="shared" si="17"/>
        <v>0</v>
      </c>
      <c r="I80" t="str">
        <f t="shared" si="18"/>
        <v/>
      </c>
      <c r="J80" t="str">
        <f t="shared" si="19"/>
        <v/>
      </c>
      <c r="K80" t="str">
        <f t="shared" si="20"/>
        <v/>
      </c>
      <c r="L80" t="str">
        <f t="shared" si="21"/>
        <v/>
      </c>
      <c r="M80" t="str">
        <f t="shared" si="22"/>
        <v/>
      </c>
      <c r="N80" t="str">
        <f t="shared" si="23"/>
        <v/>
      </c>
    </row>
    <row r="81" spans="1:14" x14ac:dyDescent="0.3">
      <c r="A81" t="s">
        <v>29</v>
      </c>
      <c r="E81" t="str">
        <f t="shared" si="14"/>
        <v xml:space="preserve">Plugins\AM_Decon2ls_PlugIn_Decon2LSV2  </v>
      </c>
      <c r="F81">
        <f t="shared" si="15"/>
        <v>0</v>
      </c>
      <c r="G81">
        <f t="shared" si="16"/>
        <v>0</v>
      </c>
      <c r="H81">
        <f t="shared" si="17"/>
        <v>0</v>
      </c>
      <c r="I81" t="str">
        <f t="shared" si="18"/>
        <v/>
      </c>
      <c r="J81" t="str">
        <f t="shared" si="19"/>
        <v/>
      </c>
      <c r="K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</row>
    <row r="82" spans="1:14" x14ac:dyDescent="0.3">
      <c r="E82" t="str">
        <f t="shared" ref="E82:E145" si="24">IF(LEFT(A82,9)="Stats for",MID(A82,11,100),E81)</f>
        <v xml:space="preserve">Plugins\AM_Decon2ls_PlugIn_Decon2LSV2  </v>
      </c>
      <c r="F82">
        <f t="shared" ref="F82:F145" si="25">IF(LEFT(A82,8)="Language",1,IF(G82=1,0,F81))</f>
        <v>0</v>
      </c>
      <c r="G82">
        <f t="shared" ref="G82:G145" si="26">IF(LEFT(A82,4)="SUM:",1,0)</f>
        <v>0</v>
      </c>
      <c r="H82">
        <f t="shared" ref="H82:H145" si="27">IF(AND(F82=1,LEFT(A82,3)&lt;&gt;"---",LEFT(A82,8)&lt;&gt;"Language"),1,0)</f>
        <v>0</v>
      </c>
      <c r="I82" t="str">
        <f t="shared" ref="I82:I145" si="28">IF($H82=1,E82,"")</f>
        <v/>
      </c>
      <c r="J82" t="str">
        <f t="shared" si="19"/>
        <v/>
      </c>
      <c r="K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</row>
    <row r="83" spans="1:14" x14ac:dyDescent="0.3">
      <c r="A83" t="s">
        <v>260</v>
      </c>
      <c r="E83" t="str">
        <f t="shared" si="24"/>
        <v xml:space="preserve">Plugins\AM_Decon2ls_PlugIn_Decon2LSV2  </v>
      </c>
      <c r="F83">
        <f t="shared" si="25"/>
        <v>0</v>
      </c>
      <c r="G83">
        <f t="shared" si="26"/>
        <v>0</v>
      </c>
      <c r="H83">
        <f t="shared" si="27"/>
        <v>0</v>
      </c>
      <c r="I83" t="str">
        <f t="shared" si="28"/>
        <v/>
      </c>
      <c r="J83" t="str">
        <f t="shared" si="19"/>
        <v/>
      </c>
      <c r="K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</row>
    <row r="84" spans="1:14" x14ac:dyDescent="0.3">
      <c r="A84" t="s">
        <v>4</v>
      </c>
      <c r="E84" t="str">
        <f t="shared" si="24"/>
        <v xml:space="preserve">Plugins\AM_Decon2ls_PlugIn_Decon2LSV2  </v>
      </c>
      <c r="F84">
        <f t="shared" si="25"/>
        <v>0</v>
      </c>
      <c r="G84">
        <f t="shared" si="26"/>
        <v>0</v>
      </c>
      <c r="H84">
        <f t="shared" si="27"/>
        <v>0</v>
      </c>
      <c r="I84" t="str">
        <f t="shared" si="28"/>
        <v/>
      </c>
      <c r="J84" t="str">
        <f t="shared" si="19"/>
        <v/>
      </c>
      <c r="K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</row>
    <row r="85" spans="1:14" x14ac:dyDescent="0.3">
      <c r="A85" t="s">
        <v>5</v>
      </c>
      <c r="E85" t="str">
        <f t="shared" si="24"/>
        <v xml:space="preserve">Plugins\AM_Decon2ls_PlugIn_Decon2LSV2  </v>
      </c>
      <c r="F85">
        <f t="shared" si="25"/>
        <v>1</v>
      </c>
      <c r="G85">
        <f t="shared" si="26"/>
        <v>0</v>
      </c>
      <c r="H85">
        <f t="shared" si="27"/>
        <v>0</v>
      </c>
      <c r="I85" t="str">
        <f t="shared" si="28"/>
        <v/>
      </c>
      <c r="J85" t="str">
        <f t="shared" si="19"/>
        <v/>
      </c>
      <c r="K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</row>
    <row r="86" spans="1:14" x14ac:dyDescent="0.3">
      <c r="A86" t="s">
        <v>4</v>
      </c>
      <c r="E86" t="str">
        <f t="shared" si="24"/>
        <v xml:space="preserve">Plugins\AM_Decon2ls_PlugIn_Decon2LSV2  </v>
      </c>
      <c r="F86">
        <f t="shared" si="25"/>
        <v>1</v>
      </c>
      <c r="G86">
        <f t="shared" si="26"/>
        <v>0</v>
      </c>
      <c r="H86">
        <f t="shared" si="27"/>
        <v>0</v>
      </c>
      <c r="I86" t="str">
        <f t="shared" si="28"/>
        <v/>
      </c>
      <c r="J86" t="str">
        <f t="shared" si="19"/>
        <v/>
      </c>
      <c r="K86" t="str">
        <f t="shared" si="20"/>
        <v/>
      </c>
      <c r="L86" t="str">
        <f t="shared" si="21"/>
        <v/>
      </c>
      <c r="M86" t="str">
        <f t="shared" si="22"/>
        <v/>
      </c>
      <c r="N86" t="str">
        <f t="shared" si="23"/>
        <v/>
      </c>
    </row>
    <row r="87" spans="1:14" x14ac:dyDescent="0.3">
      <c r="A87" t="s">
        <v>30</v>
      </c>
      <c r="E87" t="str">
        <f t="shared" si="24"/>
        <v xml:space="preserve">Plugins\AM_Decon2ls_PlugIn_Decon2LSV2  </v>
      </c>
      <c r="F87">
        <f t="shared" si="25"/>
        <v>1</v>
      </c>
      <c r="G87">
        <f t="shared" si="26"/>
        <v>0</v>
      </c>
      <c r="H87">
        <f t="shared" si="27"/>
        <v>1</v>
      </c>
      <c r="I87" t="str">
        <f t="shared" si="28"/>
        <v xml:space="preserve">Plugins\AM_Decon2ls_PlugIn_Decon2LSV2  </v>
      </c>
      <c r="J87" t="str">
        <f t="shared" si="19"/>
        <v xml:space="preserve">Visual Basic        </v>
      </c>
      <c r="K87">
        <f t="shared" si="20"/>
        <v>11</v>
      </c>
      <c r="L87">
        <f t="shared" si="21"/>
        <v>614</v>
      </c>
      <c r="M87">
        <f t="shared" si="22"/>
        <v>466</v>
      </c>
      <c r="N87">
        <f t="shared" si="23"/>
        <v>1536</v>
      </c>
    </row>
    <row r="88" spans="1:14" x14ac:dyDescent="0.3">
      <c r="A88" t="s">
        <v>4</v>
      </c>
      <c r="E88" t="str">
        <f t="shared" si="24"/>
        <v xml:space="preserve">Plugins\AM_Decon2ls_PlugIn_Decon2LSV2  </v>
      </c>
      <c r="F88">
        <f t="shared" si="25"/>
        <v>1</v>
      </c>
      <c r="G88">
        <f t="shared" si="26"/>
        <v>0</v>
      </c>
      <c r="H88">
        <f t="shared" si="27"/>
        <v>0</v>
      </c>
      <c r="I88" t="str">
        <f t="shared" si="28"/>
        <v/>
      </c>
      <c r="J88" t="str">
        <f t="shared" si="19"/>
        <v/>
      </c>
      <c r="K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</row>
    <row r="89" spans="1:14" x14ac:dyDescent="0.3">
      <c r="A89" t="s">
        <v>31</v>
      </c>
      <c r="E89" t="str">
        <f t="shared" si="24"/>
        <v xml:space="preserve">Plugins\AM_Decon2ls_PlugIn_Decon2LSV2  </v>
      </c>
      <c r="F89">
        <f t="shared" si="25"/>
        <v>0</v>
      </c>
      <c r="G89">
        <f t="shared" si="26"/>
        <v>1</v>
      </c>
      <c r="H89">
        <f t="shared" si="27"/>
        <v>0</v>
      </c>
      <c r="I89" t="str">
        <f t="shared" si="28"/>
        <v/>
      </c>
      <c r="J89" t="str">
        <f t="shared" si="19"/>
        <v/>
      </c>
      <c r="K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</row>
    <row r="90" spans="1:14" x14ac:dyDescent="0.3">
      <c r="A90" t="s">
        <v>4</v>
      </c>
      <c r="E90" t="str">
        <f t="shared" si="24"/>
        <v xml:space="preserve">Plugins\AM_Decon2ls_PlugIn_Decon2LSV2  </v>
      </c>
      <c r="F90">
        <f t="shared" si="25"/>
        <v>0</v>
      </c>
      <c r="G90">
        <f t="shared" si="26"/>
        <v>0</v>
      </c>
      <c r="H90">
        <f t="shared" si="27"/>
        <v>0</v>
      </c>
      <c r="I90" t="str">
        <f t="shared" si="28"/>
        <v/>
      </c>
      <c r="J90" t="str">
        <f t="shared" si="19"/>
        <v/>
      </c>
      <c r="K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</row>
    <row r="91" spans="1:14" x14ac:dyDescent="0.3">
      <c r="A91" t="s">
        <v>11</v>
      </c>
      <c r="E91" t="str">
        <f t="shared" si="24"/>
        <v xml:space="preserve">Plugins\AM_Decon2ls_PlugIn_Decon2LSV2  </v>
      </c>
      <c r="F91">
        <f t="shared" si="25"/>
        <v>0</v>
      </c>
      <c r="G91">
        <f t="shared" si="26"/>
        <v>0</v>
      </c>
      <c r="H91">
        <f t="shared" si="27"/>
        <v>0</v>
      </c>
      <c r="I91" t="str">
        <f t="shared" si="28"/>
        <v/>
      </c>
      <c r="J91" t="str">
        <f t="shared" si="19"/>
        <v/>
      </c>
      <c r="K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</row>
    <row r="92" spans="1:14" x14ac:dyDescent="0.3">
      <c r="A92" t="s">
        <v>32</v>
      </c>
      <c r="E92" t="str">
        <f t="shared" si="24"/>
        <v xml:space="preserve">Plugins\AM_DeconPeakDetector_PlugIn  </v>
      </c>
      <c r="F92">
        <f t="shared" si="25"/>
        <v>0</v>
      </c>
      <c r="G92">
        <f t="shared" si="26"/>
        <v>0</v>
      </c>
      <c r="H92">
        <f t="shared" si="27"/>
        <v>0</v>
      </c>
      <c r="I92" t="str">
        <f t="shared" si="28"/>
        <v/>
      </c>
      <c r="J92" t="str">
        <f t="shared" si="19"/>
        <v/>
      </c>
      <c r="K92" t="str">
        <f t="shared" si="20"/>
        <v/>
      </c>
      <c r="L92" t="str">
        <f t="shared" si="21"/>
        <v/>
      </c>
      <c r="M92" t="str">
        <f t="shared" si="22"/>
        <v/>
      </c>
      <c r="N92" t="str">
        <f t="shared" si="23"/>
        <v/>
      </c>
    </row>
    <row r="93" spans="1:14" x14ac:dyDescent="0.3">
      <c r="E93" t="str">
        <f t="shared" si="24"/>
        <v xml:space="preserve">Plugins\AM_DeconPeakDetector_PlugIn  </v>
      </c>
      <c r="F93">
        <f t="shared" si="25"/>
        <v>0</v>
      </c>
      <c r="G93">
        <f t="shared" si="26"/>
        <v>0</v>
      </c>
      <c r="H93">
        <f t="shared" si="27"/>
        <v>0</v>
      </c>
      <c r="I93" t="str">
        <f t="shared" si="28"/>
        <v/>
      </c>
      <c r="J93" t="str">
        <f t="shared" si="19"/>
        <v/>
      </c>
      <c r="K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</row>
    <row r="94" spans="1:14" x14ac:dyDescent="0.3">
      <c r="A94" t="s">
        <v>261</v>
      </c>
      <c r="E94" t="str">
        <f t="shared" si="24"/>
        <v xml:space="preserve">Plugins\AM_DeconPeakDetector_PlugIn  </v>
      </c>
      <c r="F94">
        <f t="shared" si="25"/>
        <v>0</v>
      </c>
      <c r="G94">
        <f t="shared" si="26"/>
        <v>0</v>
      </c>
      <c r="H94">
        <f t="shared" si="27"/>
        <v>0</v>
      </c>
      <c r="I94" t="str">
        <f t="shared" si="28"/>
        <v/>
      </c>
      <c r="J94" t="str">
        <f t="shared" si="19"/>
        <v/>
      </c>
      <c r="K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</row>
    <row r="95" spans="1:14" x14ac:dyDescent="0.3">
      <c r="A95" t="s">
        <v>4</v>
      </c>
      <c r="E95" t="str">
        <f t="shared" si="24"/>
        <v xml:space="preserve">Plugins\AM_DeconPeakDetector_PlugIn  </v>
      </c>
      <c r="F95">
        <f t="shared" si="25"/>
        <v>0</v>
      </c>
      <c r="G95">
        <f t="shared" si="26"/>
        <v>0</v>
      </c>
      <c r="H95">
        <f t="shared" si="27"/>
        <v>0</v>
      </c>
      <c r="I95" t="str">
        <f t="shared" si="28"/>
        <v/>
      </c>
      <c r="J95" t="str">
        <f t="shared" si="19"/>
        <v/>
      </c>
      <c r="K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</row>
    <row r="96" spans="1:14" x14ac:dyDescent="0.3">
      <c r="A96" t="s">
        <v>5</v>
      </c>
      <c r="E96" t="str">
        <f t="shared" si="24"/>
        <v xml:space="preserve">Plugins\AM_DeconPeakDetector_PlugIn  </v>
      </c>
      <c r="F96">
        <f t="shared" si="25"/>
        <v>1</v>
      </c>
      <c r="G96">
        <f t="shared" si="26"/>
        <v>0</v>
      </c>
      <c r="H96">
        <f t="shared" si="27"/>
        <v>0</v>
      </c>
      <c r="I96" t="str">
        <f t="shared" si="28"/>
        <v/>
      </c>
      <c r="J96" t="str">
        <f t="shared" si="19"/>
        <v/>
      </c>
      <c r="K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</row>
    <row r="97" spans="1:14" x14ac:dyDescent="0.3">
      <c r="A97" t="s">
        <v>4</v>
      </c>
      <c r="E97" t="str">
        <f t="shared" si="24"/>
        <v xml:space="preserve">Plugins\AM_DeconPeakDetector_PlugIn  </v>
      </c>
      <c r="F97">
        <f t="shared" si="25"/>
        <v>1</v>
      </c>
      <c r="G97">
        <f t="shared" si="26"/>
        <v>0</v>
      </c>
      <c r="H97">
        <f t="shared" si="27"/>
        <v>0</v>
      </c>
      <c r="I97" t="str">
        <f t="shared" si="28"/>
        <v/>
      </c>
      <c r="J97" t="str">
        <f t="shared" si="19"/>
        <v/>
      </c>
      <c r="K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</row>
    <row r="98" spans="1:14" x14ac:dyDescent="0.3">
      <c r="A98" t="s">
        <v>33</v>
      </c>
      <c r="E98" t="str">
        <f t="shared" si="24"/>
        <v xml:space="preserve">Plugins\AM_DeconPeakDetector_PlugIn  </v>
      </c>
      <c r="F98">
        <f t="shared" si="25"/>
        <v>1</v>
      </c>
      <c r="G98">
        <f t="shared" si="26"/>
        <v>0</v>
      </c>
      <c r="H98">
        <f t="shared" si="27"/>
        <v>1</v>
      </c>
      <c r="I98" t="str">
        <f t="shared" si="28"/>
        <v xml:space="preserve">Plugins\AM_DeconPeakDetector_PlugIn  </v>
      </c>
      <c r="J98" t="str">
        <f t="shared" si="19"/>
        <v xml:space="preserve">Visual Basic        </v>
      </c>
      <c r="K98">
        <f t="shared" si="20"/>
        <v>3</v>
      </c>
      <c r="L98">
        <f t="shared" si="21"/>
        <v>120</v>
      </c>
      <c r="M98">
        <f t="shared" si="22"/>
        <v>79</v>
      </c>
      <c r="N98">
        <f t="shared" si="23"/>
        <v>244</v>
      </c>
    </row>
    <row r="99" spans="1:14" x14ac:dyDescent="0.3">
      <c r="A99" t="s">
        <v>4</v>
      </c>
      <c r="E99" t="str">
        <f t="shared" si="24"/>
        <v xml:space="preserve">Plugins\AM_DeconPeakDetector_PlugIn  </v>
      </c>
      <c r="F99">
        <f t="shared" si="25"/>
        <v>1</v>
      </c>
      <c r="G99">
        <f t="shared" si="26"/>
        <v>0</v>
      </c>
      <c r="H99">
        <f t="shared" si="27"/>
        <v>0</v>
      </c>
      <c r="I99" t="str">
        <f t="shared" si="28"/>
        <v/>
      </c>
      <c r="J99" t="str">
        <f t="shared" si="19"/>
        <v/>
      </c>
      <c r="K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</row>
    <row r="100" spans="1:14" x14ac:dyDescent="0.3">
      <c r="A100" t="s">
        <v>34</v>
      </c>
      <c r="E100" t="str">
        <f t="shared" si="24"/>
        <v xml:space="preserve">Plugins\AM_DeconPeakDetector_PlugIn  </v>
      </c>
      <c r="F100">
        <f t="shared" si="25"/>
        <v>0</v>
      </c>
      <c r="G100">
        <f t="shared" si="26"/>
        <v>1</v>
      </c>
      <c r="H100">
        <f t="shared" si="27"/>
        <v>0</v>
      </c>
      <c r="I100" t="str">
        <f t="shared" si="28"/>
        <v/>
      </c>
      <c r="J100" t="str">
        <f t="shared" si="19"/>
        <v/>
      </c>
      <c r="K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</row>
    <row r="101" spans="1:14" x14ac:dyDescent="0.3">
      <c r="A101" t="s">
        <v>4</v>
      </c>
      <c r="E101" t="str">
        <f t="shared" si="24"/>
        <v xml:space="preserve">Plugins\AM_DeconPeakDetector_PlugIn  </v>
      </c>
      <c r="F101">
        <f t="shared" si="25"/>
        <v>0</v>
      </c>
      <c r="G101">
        <f t="shared" si="26"/>
        <v>0</v>
      </c>
      <c r="H101">
        <f t="shared" si="27"/>
        <v>0</v>
      </c>
      <c r="I101" t="str">
        <f t="shared" si="28"/>
        <v/>
      </c>
      <c r="J101" t="str">
        <f t="shared" si="19"/>
        <v/>
      </c>
      <c r="K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</row>
    <row r="102" spans="1:14" x14ac:dyDescent="0.3">
      <c r="A102" t="s">
        <v>11</v>
      </c>
      <c r="E102" t="str">
        <f t="shared" si="24"/>
        <v xml:space="preserve">Plugins\AM_DeconPeakDetector_PlugIn  </v>
      </c>
      <c r="F102">
        <f t="shared" si="25"/>
        <v>0</v>
      </c>
      <c r="G102">
        <f t="shared" si="26"/>
        <v>0</v>
      </c>
      <c r="H102">
        <f t="shared" si="27"/>
        <v>0</v>
      </c>
      <c r="I102" t="str">
        <f t="shared" si="28"/>
        <v/>
      </c>
      <c r="J102" t="str">
        <f t="shared" si="19"/>
        <v/>
      </c>
      <c r="K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</row>
    <row r="103" spans="1:14" x14ac:dyDescent="0.3">
      <c r="A103" t="s">
        <v>35</v>
      </c>
      <c r="E103" t="str">
        <f t="shared" si="24"/>
        <v xml:space="preserve">Plugins\AM_DtaRefinery_PlugIn  </v>
      </c>
      <c r="F103">
        <f t="shared" si="25"/>
        <v>0</v>
      </c>
      <c r="G103">
        <f t="shared" si="26"/>
        <v>0</v>
      </c>
      <c r="H103">
        <f t="shared" si="27"/>
        <v>0</v>
      </c>
      <c r="I103" t="str">
        <f t="shared" si="28"/>
        <v/>
      </c>
      <c r="J103" t="str">
        <f t="shared" si="19"/>
        <v/>
      </c>
      <c r="K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</row>
    <row r="104" spans="1:14" x14ac:dyDescent="0.3">
      <c r="E104" t="str">
        <f t="shared" si="24"/>
        <v xml:space="preserve">Plugins\AM_DtaRefinery_PlugIn  </v>
      </c>
      <c r="F104">
        <f t="shared" si="25"/>
        <v>0</v>
      </c>
      <c r="G104">
        <f t="shared" si="26"/>
        <v>0</v>
      </c>
      <c r="H104">
        <f t="shared" si="27"/>
        <v>0</v>
      </c>
      <c r="I104" t="str">
        <f t="shared" si="28"/>
        <v/>
      </c>
      <c r="J104" t="str">
        <f t="shared" si="19"/>
        <v/>
      </c>
      <c r="K104" t="str">
        <f t="shared" si="20"/>
        <v/>
      </c>
      <c r="L104" t="str">
        <f t="shared" si="21"/>
        <v/>
      </c>
      <c r="M104" t="str">
        <f t="shared" si="22"/>
        <v/>
      </c>
      <c r="N104" t="str">
        <f t="shared" si="23"/>
        <v/>
      </c>
    </row>
    <row r="105" spans="1:14" x14ac:dyDescent="0.3">
      <c r="A105" t="s">
        <v>262</v>
      </c>
      <c r="E105" t="str">
        <f t="shared" si="24"/>
        <v xml:space="preserve">Plugins\AM_DtaRefinery_PlugIn  </v>
      </c>
      <c r="F105">
        <f t="shared" si="25"/>
        <v>0</v>
      </c>
      <c r="G105">
        <f t="shared" si="26"/>
        <v>0</v>
      </c>
      <c r="H105">
        <f t="shared" si="27"/>
        <v>0</v>
      </c>
      <c r="I105" t="str">
        <f t="shared" si="28"/>
        <v/>
      </c>
      <c r="J105" t="str">
        <f t="shared" si="19"/>
        <v/>
      </c>
      <c r="K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</row>
    <row r="106" spans="1:14" x14ac:dyDescent="0.3">
      <c r="A106" t="s">
        <v>4</v>
      </c>
      <c r="E106" t="str">
        <f t="shared" si="24"/>
        <v xml:space="preserve">Plugins\AM_DtaRefinery_PlugIn  </v>
      </c>
      <c r="F106">
        <f t="shared" si="25"/>
        <v>0</v>
      </c>
      <c r="G106">
        <f t="shared" si="26"/>
        <v>0</v>
      </c>
      <c r="H106">
        <f t="shared" si="27"/>
        <v>0</v>
      </c>
      <c r="I106" t="str">
        <f t="shared" si="28"/>
        <v/>
      </c>
      <c r="J106" t="str">
        <f t="shared" si="19"/>
        <v/>
      </c>
      <c r="K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</row>
    <row r="107" spans="1:14" x14ac:dyDescent="0.3">
      <c r="A107" t="s">
        <v>5</v>
      </c>
      <c r="E107" t="str">
        <f t="shared" si="24"/>
        <v xml:space="preserve">Plugins\AM_DtaRefinery_PlugIn  </v>
      </c>
      <c r="F107">
        <f t="shared" si="25"/>
        <v>1</v>
      </c>
      <c r="G107">
        <f t="shared" si="26"/>
        <v>0</v>
      </c>
      <c r="H107">
        <f t="shared" si="27"/>
        <v>0</v>
      </c>
      <c r="I107" t="str">
        <f t="shared" si="28"/>
        <v/>
      </c>
      <c r="J107" t="str">
        <f t="shared" si="19"/>
        <v/>
      </c>
      <c r="K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</row>
    <row r="108" spans="1:14" x14ac:dyDescent="0.3">
      <c r="A108" t="s">
        <v>4</v>
      </c>
      <c r="E108" t="str">
        <f t="shared" si="24"/>
        <v xml:space="preserve">Plugins\AM_DtaRefinery_PlugIn  </v>
      </c>
      <c r="F108">
        <f t="shared" si="25"/>
        <v>1</v>
      </c>
      <c r="G108">
        <f t="shared" si="26"/>
        <v>0</v>
      </c>
      <c r="H108">
        <f t="shared" si="27"/>
        <v>0</v>
      </c>
      <c r="I108" t="str">
        <f t="shared" si="28"/>
        <v/>
      </c>
      <c r="J108" t="str">
        <f t="shared" si="19"/>
        <v/>
      </c>
      <c r="K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</row>
    <row r="109" spans="1:14" x14ac:dyDescent="0.3">
      <c r="A109" t="s">
        <v>36</v>
      </c>
      <c r="E109" t="str">
        <f t="shared" si="24"/>
        <v xml:space="preserve">Plugins\AM_DtaRefinery_PlugIn  </v>
      </c>
      <c r="F109">
        <f t="shared" si="25"/>
        <v>1</v>
      </c>
      <c r="G109">
        <f t="shared" si="26"/>
        <v>0</v>
      </c>
      <c r="H109">
        <f t="shared" si="27"/>
        <v>1</v>
      </c>
      <c r="I109" t="str">
        <f t="shared" si="28"/>
        <v xml:space="preserve">Plugins\AM_DtaRefinery_PlugIn  </v>
      </c>
      <c r="J109" t="str">
        <f t="shared" si="19"/>
        <v xml:space="preserve">Visual Basic        </v>
      </c>
      <c r="K109">
        <f t="shared" si="20"/>
        <v>5</v>
      </c>
      <c r="L109">
        <f t="shared" si="21"/>
        <v>318</v>
      </c>
      <c r="M109">
        <f t="shared" si="22"/>
        <v>193</v>
      </c>
      <c r="N109">
        <f t="shared" si="23"/>
        <v>816</v>
      </c>
    </row>
    <row r="110" spans="1:14" x14ac:dyDescent="0.3">
      <c r="A110" t="s">
        <v>4</v>
      </c>
      <c r="E110" t="str">
        <f t="shared" si="24"/>
        <v xml:space="preserve">Plugins\AM_DtaRefinery_PlugIn  </v>
      </c>
      <c r="F110">
        <f t="shared" si="25"/>
        <v>1</v>
      </c>
      <c r="G110">
        <f t="shared" si="26"/>
        <v>0</v>
      </c>
      <c r="H110">
        <f t="shared" si="27"/>
        <v>0</v>
      </c>
      <c r="I110" t="str">
        <f t="shared" si="28"/>
        <v/>
      </c>
      <c r="J110" t="str">
        <f t="shared" si="19"/>
        <v/>
      </c>
      <c r="K110" t="str">
        <f t="shared" si="20"/>
        <v/>
      </c>
      <c r="L110" t="str">
        <f t="shared" si="21"/>
        <v/>
      </c>
      <c r="M110" t="str">
        <f t="shared" si="22"/>
        <v/>
      </c>
      <c r="N110" t="str">
        <f t="shared" si="23"/>
        <v/>
      </c>
    </row>
    <row r="111" spans="1:14" x14ac:dyDescent="0.3">
      <c r="A111" t="s">
        <v>37</v>
      </c>
      <c r="E111" t="str">
        <f t="shared" si="24"/>
        <v xml:space="preserve">Plugins\AM_DtaRefinery_PlugIn  </v>
      </c>
      <c r="F111">
        <f t="shared" si="25"/>
        <v>0</v>
      </c>
      <c r="G111">
        <f t="shared" si="26"/>
        <v>1</v>
      </c>
      <c r="H111">
        <f t="shared" si="27"/>
        <v>0</v>
      </c>
      <c r="I111" t="str">
        <f t="shared" si="28"/>
        <v/>
      </c>
      <c r="J111" t="str">
        <f t="shared" si="19"/>
        <v/>
      </c>
      <c r="K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</row>
    <row r="112" spans="1:14" x14ac:dyDescent="0.3">
      <c r="A112" t="s">
        <v>4</v>
      </c>
      <c r="E112" t="str">
        <f t="shared" si="24"/>
        <v xml:space="preserve">Plugins\AM_DtaRefinery_PlugIn  </v>
      </c>
      <c r="F112">
        <f t="shared" si="25"/>
        <v>0</v>
      </c>
      <c r="G112">
        <f t="shared" si="26"/>
        <v>0</v>
      </c>
      <c r="H112">
        <f t="shared" si="27"/>
        <v>0</v>
      </c>
      <c r="I112" t="str">
        <f t="shared" si="28"/>
        <v/>
      </c>
      <c r="J112" t="str">
        <f t="shared" si="19"/>
        <v/>
      </c>
      <c r="K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</row>
    <row r="113" spans="1:14" x14ac:dyDescent="0.3">
      <c r="A113" t="s">
        <v>11</v>
      </c>
      <c r="E113" t="str">
        <f t="shared" si="24"/>
        <v xml:space="preserve">Plugins\AM_DtaRefinery_PlugIn  </v>
      </c>
      <c r="F113">
        <f t="shared" si="25"/>
        <v>0</v>
      </c>
      <c r="G113">
        <f t="shared" si="26"/>
        <v>0</v>
      </c>
      <c r="H113">
        <f t="shared" si="27"/>
        <v>0</v>
      </c>
      <c r="I113" t="str">
        <f t="shared" si="28"/>
        <v/>
      </c>
      <c r="J113" t="str">
        <f t="shared" si="19"/>
        <v/>
      </c>
      <c r="K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</row>
    <row r="114" spans="1:14" x14ac:dyDescent="0.3">
      <c r="A114" t="s">
        <v>38</v>
      </c>
      <c r="E114" t="str">
        <f t="shared" si="24"/>
        <v xml:space="preserve">Plugins\AM_DTASpectraFileGen_PlugIn  </v>
      </c>
      <c r="F114">
        <f t="shared" si="25"/>
        <v>0</v>
      </c>
      <c r="G114">
        <f t="shared" si="26"/>
        <v>0</v>
      </c>
      <c r="H114">
        <f t="shared" si="27"/>
        <v>0</v>
      </c>
      <c r="I114" t="str">
        <f t="shared" si="28"/>
        <v/>
      </c>
      <c r="J114" t="str">
        <f t="shared" si="19"/>
        <v/>
      </c>
      <c r="K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</row>
    <row r="115" spans="1:14" x14ac:dyDescent="0.3">
      <c r="E115" t="str">
        <f t="shared" si="24"/>
        <v xml:space="preserve">Plugins\AM_DTASpectraFileGen_PlugIn  </v>
      </c>
      <c r="F115">
        <f t="shared" si="25"/>
        <v>0</v>
      </c>
      <c r="G115">
        <f t="shared" si="26"/>
        <v>0</v>
      </c>
      <c r="H115">
        <f t="shared" si="27"/>
        <v>0</v>
      </c>
      <c r="I115" t="str">
        <f t="shared" si="28"/>
        <v/>
      </c>
      <c r="J115" t="str">
        <f t="shared" si="19"/>
        <v/>
      </c>
      <c r="K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</row>
    <row r="116" spans="1:14" x14ac:dyDescent="0.3">
      <c r="A116" t="s">
        <v>263</v>
      </c>
      <c r="E116" t="str">
        <f t="shared" si="24"/>
        <v xml:space="preserve">Plugins\AM_DTASpectraFileGen_PlugIn  </v>
      </c>
      <c r="F116">
        <f t="shared" si="25"/>
        <v>0</v>
      </c>
      <c r="G116">
        <f t="shared" si="26"/>
        <v>0</v>
      </c>
      <c r="H116">
        <f t="shared" si="27"/>
        <v>0</v>
      </c>
      <c r="I116" t="str">
        <f t="shared" si="28"/>
        <v/>
      </c>
      <c r="J116" t="str">
        <f t="shared" si="19"/>
        <v/>
      </c>
      <c r="K116" t="str">
        <f t="shared" si="20"/>
        <v/>
      </c>
      <c r="L116" t="str">
        <f t="shared" si="21"/>
        <v/>
      </c>
      <c r="M116" t="str">
        <f t="shared" si="22"/>
        <v/>
      </c>
      <c r="N116" t="str">
        <f t="shared" si="23"/>
        <v/>
      </c>
    </row>
    <row r="117" spans="1:14" x14ac:dyDescent="0.3">
      <c r="A117" t="s">
        <v>4</v>
      </c>
      <c r="E117" t="str">
        <f t="shared" si="24"/>
        <v xml:space="preserve">Plugins\AM_DTASpectraFileGen_PlugIn  </v>
      </c>
      <c r="F117">
        <f t="shared" si="25"/>
        <v>0</v>
      </c>
      <c r="G117">
        <f t="shared" si="26"/>
        <v>0</v>
      </c>
      <c r="H117">
        <f t="shared" si="27"/>
        <v>0</v>
      </c>
      <c r="I117" t="str">
        <f t="shared" si="28"/>
        <v/>
      </c>
      <c r="J117" t="str">
        <f t="shared" si="19"/>
        <v/>
      </c>
      <c r="K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</row>
    <row r="118" spans="1:14" x14ac:dyDescent="0.3">
      <c r="A118" t="s">
        <v>5</v>
      </c>
      <c r="E118" t="str">
        <f t="shared" si="24"/>
        <v xml:space="preserve">Plugins\AM_DTASpectraFileGen_PlugIn  </v>
      </c>
      <c r="F118">
        <f t="shared" si="25"/>
        <v>1</v>
      </c>
      <c r="G118">
        <f t="shared" si="26"/>
        <v>0</v>
      </c>
      <c r="H118">
        <f t="shared" si="27"/>
        <v>0</v>
      </c>
      <c r="I118" t="str">
        <f t="shared" si="28"/>
        <v/>
      </c>
      <c r="J118" t="str">
        <f t="shared" si="19"/>
        <v/>
      </c>
      <c r="K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</row>
    <row r="119" spans="1:14" x14ac:dyDescent="0.3">
      <c r="A119" t="s">
        <v>4</v>
      </c>
      <c r="E119" t="str">
        <f t="shared" si="24"/>
        <v xml:space="preserve">Plugins\AM_DTASpectraFileGen_PlugIn  </v>
      </c>
      <c r="F119">
        <f t="shared" si="25"/>
        <v>1</v>
      </c>
      <c r="G119">
        <f t="shared" si="26"/>
        <v>0</v>
      </c>
      <c r="H119">
        <f t="shared" si="27"/>
        <v>0</v>
      </c>
      <c r="I119" t="str">
        <f t="shared" si="28"/>
        <v/>
      </c>
      <c r="J119" t="str">
        <f t="shared" si="19"/>
        <v/>
      </c>
      <c r="K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</row>
    <row r="120" spans="1:14" x14ac:dyDescent="0.3">
      <c r="A120" t="s">
        <v>39</v>
      </c>
      <c r="E120" t="str">
        <f t="shared" si="24"/>
        <v xml:space="preserve">Plugins\AM_DTASpectraFileGen_PlugIn  </v>
      </c>
      <c r="F120">
        <f t="shared" si="25"/>
        <v>1</v>
      </c>
      <c r="G120">
        <f t="shared" si="26"/>
        <v>0</v>
      </c>
      <c r="H120">
        <f t="shared" si="27"/>
        <v>1</v>
      </c>
      <c r="I120" t="str">
        <f t="shared" si="28"/>
        <v xml:space="preserve">Plugins\AM_DTASpectraFileGen_PlugIn  </v>
      </c>
      <c r="J120" t="str">
        <f t="shared" si="19"/>
        <v xml:space="preserve">Visual Basic        </v>
      </c>
      <c r="K120">
        <f t="shared" si="20"/>
        <v>10</v>
      </c>
      <c r="L120">
        <f t="shared" si="21"/>
        <v>912</v>
      </c>
      <c r="M120">
        <f t="shared" si="22"/>
        <v>558</v>
      </c>
      <c r="N120">
        <f t="shared" si="23"/>
        <v>2456</v>
      </c>
    </row>
    <row r="121" spans="1:14" x14ac:dyDescent="0.3">
      <c r="A121" t="s">
        <v>4</v>
      </c>
      <c r="E121" t="str">
        <f t="shared" si="24"/>
        <v xml:space="preserve">Plugins\AM_DTASpectraFileGen_PlugIn  </v>
      </c>
      <c r="F121">
        <f t="shared" si="25"/>
        <v>1</v>
      </c>
      <c r="G121">
        <f t="shared" si="26"/>
        <v>0</v>
      </c>
      <c r="H121">
        <f t="shared" si="27"/>
        <v>0</v>
      </c>
      <c r="I121" t="str">
        <f t="shared" si="28"/>
        <v/>
      </c>
      <c r="J121" t="str">
        <f t="shared" si="19"/>
        <v/>
      </c>
      <c r="K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</row>
    <row r="122" spans="1:14" x14ac:dyDescent="0.3">
      <c r="A122" t="s">
        <v>40</v>
      </c>
      <c r="E122" t="str">
        <f t="shared" si="24"/>
        <v xml:space="preserve">Plugins\AM_DTASpectraFileGen_PlugIn  </v>
      </c>
      <c r="F122">
        <f t="shared" si="25"/>
        <v>0</v>
      </c>
      <c r="G122">
        <f t="shared" si="26"/>
        <v>1</v>
      </c>
      <c r="H122">
        <f t="shared" si="27"/>
        <v>0</v>
      </c>
      <c r="I122" t="str">
        <f t="shared" si="28"/>
        <v/>
      </c>
      <c r="J122" t="str">
        <f t="shared" si="19"/>
        <v/>
      </c>
      <c r="K122" t="str">
        <f t="shared" si="20"/>
        <v/>
      </c>
      <c r="L122" t="str">
        <f t="shared" si="21"/>
        <v/>
      </c>
      <c r="M122" t="str">
        <f t="shared" si="22"/>
        <v/>
      </c>
      <c r="N122" t="str">
        <f t="shared" si="23"/>
        <v/>
      </c>
    </row>
    <row r="123" spans="1:14" x14ac:dyDescent="0.3">
      <c r="A123" t="s">
        <v>4</v>
      </c>
      <c r="E123" t="str">
        <f t="shared" si="24"/>
        <v xml:space="preserve">Plugins\AM_DTASpectraFileGen_PlugIn  </v>
      </c>
      <c r="F123">
        <f t="shared" si="25"/>
        <v>0</v>
      </c>
      <c r="G123">
        <f t="shared" si="26"/>
        <v>0</v>
      </c>
      <c r="H123">
        <f t="shared" si="27"/>
        <v>0</v>
      </c>
      <c r="I123" t="str">
        <f t="shared" si="28"/>
        <v/>
      </c>
      <c r="J123" t="str">
        <f t="shared" si="19"/>
        <v/>
      </c>
      <c r="K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</row>
    <row r="124" spans="1:14" x14ac:dyDescent="0.3">
      <c r="A124" t="s">
        <v>11</v>
      </c>
      <c r="E124" t="str">
        <f t="shared" si="24"/>
        <v xml:space="preserve">Plugins\AM_DTASpectraFileGen_PlugIn  </v>
      </c>
      <c r="F124">
        <f t="shared" si="25"/>
        <v>0</v>
      </c>
      <c r="G124">
        <f t="shared" si="26"/>
        <v>0</v>
      </c>
      <c r="H124">
        <f t="shared" si="27"/>
        <v>0</v>
      </c>
      <c r="I124" t="str">
        <f t="shared" si="28"/>
        <v/>
      </c>
      <c r="J124" t="str">
        <f t="shared" si="19"/>
        <v/>
      </c>
      <c r="K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</row>
    <row r="125" spans="1:14" x14ac:dyDescent="0.3">
      <c r="A125" t="s">
        <v>41</v>
      </c>
      <c r="E125" t="str">
        <f t="shared" si="24"/>
        <v xml:space="preserve">Plugins\AM_DTA_Import_PlugIn  </v>
      </c>
      <c r="F125">
        <f t="shared" si="25"/>
        <v>0</v>
      </c>
      <c r="G125">
        <f t="shared" si="26"/>
        <v>0</v>
      </c>
      <c r="H125">
        <f t="shared" si="27"/>
        <v>0</v>
      </c>
      <c r="I125" t="str">
        <f t="shared" si="28"/>
        <v/>
      </c>
      <c r="J125" t="str">
        <f t="shared" si="19"/>
        <v/>
      </c>
      <c r="K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</row>
    <row r="126" spans="1:14" x14ac:dyDescent="0.3">
      <c r="E126" t="str">
        <f t="shared" si="24"/>
        <v xml:space="preserve">Plugins\AM_DTA_Import_PlugIn  </v>
      </c>
      <c r="F126">
        <f t="shared" si="25"/>
        <v>0</v>
      </c>
      <c r="G126">
        <f t="shared" si="26"/>
        <v>0</v>
      </c>
      <c r="H126">
        <f t="shared" si="27"/>
        <v>0</v>
      </c>
      <c r="I126" t="str">
        <f t="shared" si="28"/>
        <v/>
      </c>
      <c r="J126" t="str">
        <f t="shared" si="19"/>
        <v/>
      </c>
      <c r="K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</row>
    <row r="127" spans="1:14" x14ac:dyDescent="0.3">
      <c r="A127" t="s">
        <v>264</v>
      </c>
      <c r="E127" t="str">
        <f t="shared" si="24"/>
        <v xml:space="preserve">Plugins\AM_DTA_Import_PlugIn  </v>
      </c>
      <c r="F127">
        <f t="shared" si="25"/>
        <v>0</v>
      </c>
      <c r="G127">
        <f t="shared" si="26"/>
        <v>0</v>
      </c>
      <c r="H127">
        <f t="shared" si="27"/>
        <v>0</v>
      </c>
      <c r="I127" t="str">
        <f t="shared" si="28"/>
        <v/>
      </c>
      <c r="J127" t="str">
        <f t="shared" si="19"/>
        <v/>
      </c>
      <c r="K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</row>
    <row r="128" spans="1:14" x14ac:dyDescent="0.3">
      <c r="A128" t="s">
        <v>4</v>
      </c>
      <c r="E128" t="str">
        <f t="shared" si="24"/>
        <v xml:space="preserve">Plugins\AM_DTA_Import_PlugIn  </v>
      </c>
      <c r="F128">
        <f t="shared" si="25"/>
        <v>0</v>
      </c>
      <c r="G128">
        <f t="shared" si="26"/>
        <v>0</v>
      </c>
      <c r="H128">
        <f t="shared" si="27"/>
        <v>0</v>
      </c>
      <c r="I128" t="str">
        <f t="shared" si="28"/>
        <v/>
      </c>
      <c r="J128" t="str">
        <f t="shared" si="19"/>
        <v/>
      </c>
      <c r="K128" t="str">
        <f t="shared" si="20"/>
        <v/>
      </c>
      <c r="L128" t="str">
        <f t="shared" si="21"/>
        <v/>
      </c>
      <c r="M128" t="str">
        <f t="shared" si="22"/>
        <v/>
      </c>
      <c r="N128" t="str">
        <f t="shared" si="23"/>
        <v/>
      </c>
    </row>
    <row r="129" spans="1:14" x14ac:dyDescent="0.3">
      <c r="A129" t="s">
        <v>5</v>
      </c>
      <c r="E129" t="str">
        <f t="shared" si="24"/>
        <v xml:space="preserve">Plugins\AM_DTA_Import_PlugIn  </v>
      </c>
      <c r="F129">
        <f t="shared" si="25"/>
        <v>1</v>
      </c>
      <c r="G129">
        <f t="shared" si="26"/>
        <v>0</v>
      </c>
      <c r="H129">
        <f t="shared" si="27"/>
        <v>0</v>
      </c>
      <c r="I129" t="str">
        <f t="shared" si="28"/>
        <v/>
      </c>
      <c r="J129" t="str">
        <f t="shared" si="19"/>
        <v/>
      </c>
      <c r="K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</row>
    <row r="130" spans="1:14" x14ac:dyDescent="0.3">
      <c r="A130" t="s">
        <v>4</v>
      </c>
      <c r="E130" t="str">
        <f t="shared" si="24"/>
        <v xml:space="preserve">Plugins\AM_DTA_Import_PlugIn  </v>
      </c>
      <c r="F130">
        <f t="shared" si="25"/>
        <v>1</v>
      </c>
      <c r="G130">
        <f t="shared" si="26"/>
        <v>0</v>
      </c>
      <c r="H130">
        <f t="shared" si="27"/>
        <v>0</v>
      </c>
      <c r="I130" t="str">
        <f t="shared" si="28"/>
        <v/>
      </c>
      <c r="J130" t="str">
        <f t="shared" si="19"/>
        <v/>
      </c>
      <c r="K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</row>
    <row r="131" spans="1:14" x14ac:dyDescent="0.3">
      <c r="A131" t="s">
        <v>42</v>
      </c>
      <c r="E131" t="str">
        <f t="shared" si="24"/>
        <v xml:space="preserve">Plugins\AM_DTA_Import_PlugIn  </v>
      </c>
      <c r="F131">
        <f t="shared" si="25"/>
        <v>1</v>
      </c>
      <c r="G131">
        <f t="shared" si="26"/>
        <v>0</v>
      </c>
      <c r="H131">
        <f t="shared" si="27"/>
        <v>1</v>
      </c>
      <c r="I131" t="str">
        <f t="shared" si="28"/>
        <v xml:space="preserve">Plugins\AM_DTA_Import_PlugIn  </v>
      </c>
      <c r="J131" t="str">
        <f t="shared" si="19"/>
        <v xml:space="preserve">Visual Basic        </v>
      </c>
      <c r="K131">
        <f t="shared" si="20"/>
        <v>3</v>
      </c>
      <c r="L131">
        <f t="shared" si="21"/>
        <v>57</v>
      </c>
      <c r="M131">
        <f t="shared" si="22"/>
        <v>61</v>
      </c>
      <c r="N131">
        <f t="shared" si="23"/>
        <v>127</v>
      </c>
    </row>
    <row r="132" spans="1:14" x14ac:dyDescent="0.3">
      <c r="A132" t="s">
        <v>4</v>
      </c>
      <c r="E132" t="str">
        <f t="shared" si="24"/>
        <v xml:space="preserve">Plugins\AM_DTA_Import_PlugIn  </v>
      </c>
      <c r="F132">
        <f t="shared" si="25"/>
        <v>1</v>
      </c>
      <c r="G132">
        <f t="shared" si="26"/>
        <v>0</v>
      </c>
      <c r="H132">
        <f t="shared" si="27"/>
        <v>0</v>
      </c>
      <c r="I132" t="str">
        <f t="shared" si="28"/>
        <v/>
      </c>
      <c r="J132" t="str">
        <f t="shared" si="19"/>
        <v/>
      </c>
      <c r="K132" t="str">
        <f t="shared" si="20"/>
        <v/>
      </c>
      <c r="L132" t="str">
        <f t="shared" si="21"/>
        <v/>
      </c>
      <c r="M132" t="str">
        <f t="shared" si="22"/>
        <v/>
      </c>
      <c r="N132" t="str">
        <f t="shared" si="23"/>
        <v/>
      </c>
    </row>
    <row r="133" spans="1:14" x14ac:dyDescent="0.3">
      <c r="A133" t="s">
        <v>43</v>
      </c>
      <c r="E133" t="str">
        <f t="shared" si="24"/>
        <v xml:space="preserve">Plugins\AM_DTA_Import_PlugIn  </v>
      </c>
      <c r="F133">
        <f t="shared" si="25"/>
        <v>0</v>
      </c>
      <c r="G133">
        <f t="shared" si="26"/>
        <v>1</v>
      </c>
      <c r="H133">
        <f t="shared" si="27"/>
        <v>0</v>
      </c>
      <c r="I133" t="str">
        <f t="shared" si="28"/>
        <v/>
      </c>
      <c r="J133" t="str">
        <f t="shared" si="19"/>
        <v/>
      </c>
      <c r="K133" t="str">
        <f t="shared" si="20"/>
        <v/>
      </c>
      <c r="L133" t="str">
        <f t="shared" si="21"/>
        <v/>
      </c>
      <c r="M133" t="str">
        <f t="shared" si="22"/>
        <v/>
      </c>
      <c r="N133" t="str">
        <f t="shared" si="23"/>
        <v/>
      </c>
    </row>
    <row r="134" spans="1:14" x14ac:dyDescent="0.3">
      <c r="A134" t="s">
        <v>4</v>
      </c>
      <c r="E134" t="str">
        <f t="shared" si="24"/>
        <v xml:space="preserve">Plugins\AM_DTA_Import_PlugIn  </v>
      </c>
      <c r="F134">
        <f t="shared" si="25"/>
        <v>0</v>
      </c>
      <c r="G134">
        <f t="shared" si="26"/>
        <v>0</v>
      </c>
      <c r="H134">
        <f t="shared" si="27"/>
        <v>0</v>
      </c>
      <c r="I134" t="str">
        <f t="shared" si="28"/>
        <v/>
      </c>
      <c r="J134" t="str">
        <f t="shared" si="19"/>
        <v/>
      </c>
      <c r="K134" t="str">
        <f t="shared" si="20"/>
        <v/>
      </c>
      <c r="L134" t="str">
        <f t="shared" si="21"/>
        <v/>
      </c>
      <c r="M134" t="str">
        <f t="shared" si="22"/>
        <v/>
      </c>
      <c r="N134" t="str">
        <f t="shared" si="23"/>
        <v/>
      </c>
    </row>
    <row r="135" spans="1:14" x14ac:dyDescent="0.3">
      <c r="A135" t="s">
        <v>11</v>
      </c>
      <c r="E135" t="str">
        <f t="shared" si="24"/>
        <v xml:space="preserve">Plugins\AM_DTA_Import_PlugIn  </v>
      </c>
      <c r="F135">
        <f t="shared" si="25"/>
        <v>0</v>
      </c>
      <c r="G135">
        <f t="shared" si="26"/>
        <v>0</v>
      </c>
      <c r="H135">
        <f t="shared" si="27"/>
        <v>0</v>
      </c>
      <c r="I135" t="str">
        <f t="shared" si="28"/>
        <v/>
      </c>
      <c r="J135" t="str">
        <f t="shared" si="19"/>
        <v/>
      </c>
      <c r="K135" t="str">
        <f t="shared" si="20"/>
        <v/>
      </c>
      <c r="L135" t="str">
        <f t="shared" si="21"/>
        <v/>
      </c>
      <c r="M135" t="str">
        <f t="shared" si="22"/>
        <v/>
      </c>
      <c r="N135" t="str">
        <f t="shared" si="23"/>
        <v/>
      </c>
    </row>
    <row r="136" spans="1:14" x14ac:dyDescent="0.3">
      <c r="A136" t="s">
        <v>44</v>
      </c>
      <c r="E136" t="str">
        <f t="shared" si="24"/>
        <v xml:space="preserve">Plugins\AM_DTA_Split_PlugIn  </v>
      </c>
      <c r="F136">
        <f t="shared" si="25"/>
        <v>0</v>
      </c>
      <c r="G136">
        <f t="shared" si="26"/>
        <v>0</v>
      </c>
      <c r="H136">
        <f t="shared" si="27"/>
        <v>0</v>
      </c>
      <c r="I136" t="str">
        <f t="shared" si="28"/>
        <v/>
      </c>
      <c r="J136" t="str">
        <f t="shared" si="19"/>
        <v/>
      </c>
      <c r="K136" t="str">
        <f t="shared" si="20"/>
        <v/>
      </c>
      <c r="L136" t="str">
        <f t="shared" si="21"/>
        <v/>
      </c>
      <c r="M136" t="str">
        <f t="shared" si="22"/>
        <v/>
      </c>
      <c r="N136" t="str">
        <f t="shared" si="23"/>
        <v/>
      </c>
    </row>
    <row r="137" spans="1:14" x14ac:dyDescent="0.3">
      <c r="E137" t="str">
        <f t="shared" si="24"/>
        <v xml:space="preserve">Plugins\AM_DTA_Split_PlugIn  </v>
      </c>
      <c r="F137">
        <f t="shared" si="25"/>
        <v>0</v>
      </c>
      <c r="G137">
        <f t="shared" si="26"/>
        <v>0</v>
      </c>
      <c r="H137">
        <f t="shared" si="27"/>
        <v>0</v>
      </c>
      <c r="I137" t="str">
        <f t="shared" si="28"/>
        <v/>
      </c>
      <c r="J137" t="str">
        <f t="shared" ref="J137:J200" si="29">IF($H137=1,LEFT($A137,20),"")</f>
        <v/>
      </c>
      <c r="K137" t="str">
        <f t="shared" ref="K137:K200" si="30">IF($H137=1,VALUE(MID($A137,28,10)),"")</f>
        <v/>
      </c>
      <c r="L137" t="str">
        <f t="shared" ref="L137:L200" si="31">IF($H137=1,VALUE(MID($A137,40,10)),"")</f>
        <v/>
      </c>
      <c r="M137" t="str">
        <f t="shared" ref="M137:M200" si="32">IF($H137=1,VALUE(MID($A137,55,10)),"")</f>
        <v/>
      </c>
      <c r="N137" t="str">
        <f t="shared" ref="N137:N200" si="33">IF($H137=1,VALUE(MID($A137,70,10)),"")</f>
        <v/>
      </c>
    </row>
    <row r="138" spans="1:14" x14ac:dyDescent="0.3">
      <c r="A138" t="s">
        <v>265</v>
      </c>
      <c r="E138" t="str">
        <f t="shared" si="24"/>
        <v xml:space="preserve">Plugins\AM_DTA_Split_PlugIn  </v>
      </c>
      <c r="F138">
        <f t="shared" si="25"/>
        <v>0</v>
      </c>
      <c r="G138">
        <f t="shared" si="26"/>
        <v>0</v>
      </c>
      <c r="H138">
        <f t="shared" si="27"/>
        <v>0</v>
      </c>
      <c r="I138" t="str">
        <f t="shared" si="28"/>
        <v/>
      </c>
      <c r="J138" t="str">
        <f t="shared" si="29"/>
        <v/>
      </c>
      <c r="K138" t="str">
        <f t="shared" si="30"/>
        <v/>
      </c>
      <c r="L138" t="str">
        <f t="shared" si="31"/>
        <v/>
      </c>
      <c r="M138" t="str">
        <f t="shared" si="32"/>
        <v/>
      </c>
      <c r="N138" t="str">
        <f t="shared" si="33"/>
        <v/>
      </c>
    </row>
    <row r="139" spans="1:14" x14ac:dyDescent="0.3">
      <c r="A139" t="s">
        <v>4</v>
      </c>
      <c r="E139" t="str">
        <f t="shared" si="24"/>
        <v xml:space="preserve">Plugins\AM_DTA_Split_PlugIn  </v>
      </c>
      <c r="F139">
        <f t="shared" si="25"/>
        <v>0</v>
      </c>
      <c r="G139">
        <f t="shared" si="26"/>
        <v>0</v>
      </c>
      <c r="H139">
        <f t="shared" si="27"/>
        <v>0</v>
      </c>
      <c r="I139" t="str">
        <f t="shared" si="28"/>
        <v/>
      </c>
      <c r="J139" t="str">
        <f t="shared" si="29"/>
        <v/>
      </c>
      <c r="K139" t="str">
        <f t="shared" si="30"/>
        <v/>
      </c>
      <c r="L139" t="str">
        <f t="shared" si="31"/>
        <v/>
      </c>
      <c r="M139" t="str">
        <f t="shared" si="32"/>
        <v/>
      </c>
      <c r="N139" t="str">
        <f t="shared" si="33"/>
        <v/>
      </c>
    </row>
    <row r="140" spans="1:14" x14ac:dyDescent="0.3">
      <c r="A140" t="s">
        <v>5</v>
      </c>
      <c r="E140" t="str">
        <f t="shared" si="24"/>
        <v xml:space="preserve">Plugins\AM_DTA_Split_PlugIn  </v>
      </c>
      <c r="F140">
        <f t="shared" si="25"/>
        <v>1</v>
      </c>
      <c r="G140">
        <f t="shared" si="26"/>
        <v>0</v>
      </c>
      <c r="H140">
        <f t="shared" si="27"/>
        <v>0</v>
      </c>
      <c r="I140" t="str">
        <f t="shared" si="28"/>
        <v/>
      </c>
      <c r="J140" t="str">
        <f t="shared" si="29"/>
        <v/>
      </c>
      <c r="K140" t="str">
        <f t="shared" si="30"/>
        <v/>
      </c>
      <c r="L140" t="str">
        <f t="shared" si="31"/>
        <v/>
      </c>
      <c r="M140" t="str">
        <f t="shared" si="32"/>
        <v/>
      </c>
      <c r="N140" t="str">
        <f t="shared" si="33"/>
        <v/>
      </c>
    </row>
    <row r="141" spans="1:14" x14ac:dyDescent="0.3">
      <c r="A141" t="s">
        <v>4</v>
      </c>
      <c r="E141" t="str">
        <f t="shared" si="24"/>
        <v xml:space="preserve">Plugins\AM_DTA_Split_PlugIn  </v>
      </c>
      <c r="F141">
        <f t="shared" si="25"/>
        <v>1</v>
      </c>
      <c r="G141">
        <f t="shared" si="26"/>
        <v>0</v>
      </c>
      <c r="H141">
        <f t="shared" si="27"/>
        <v>0</v>
      </c>
      <c r="I141" t="str">
        <f t="shared" si="28"/>
        <v/>
      </c>
      <c r="J141" t="str">
        <f t="shared" si="29"/>
        <v/>
      </c>
      <c r="K141" t="str">
        <f t="shared" si="30"/>
        <v/>
      </c>
      <c r="L141" t="str">
        <f t="shared" si="31"/>
        <v/>
      </c>
      <c r="M141" t="str">
        <f t="shared" si="32"/>
        <v/>
      </c>
      <c r="N141" t="str">
        <f t="shared" si="33"/>
        <v/>
      </c>
    </row>
    <row r="142" spans="1:14" x14ac:dyDescent="0.3">
      <c r="A142" t="s">
        <v>45</v>
      </c>
      <c r="E142" t="str">
        <f t="shared" si="24"/>
        <v xml:space="preserve">Plugins\AM_DTA_Split_PlugIn  </v>
      </c>
      <c r="F142">
        <f t="shared" si="25"/>
        <v>1</v>
      </c>
      <c r="G142">
        <f t="shared" si="26"/>
        <v>0</v>
      </c>
      <c r="H142">
        <f t="shared" si="27"/>
        <v>1</v>
      </c>
      <c r="I142" t="str">
        <f t="shared" si="28"/>
        <v xml:space="preserve">Plugins\AM_DTA_Split_PlugIn  </v>
      </c>
      <c r="J142" t="str">
        <f t="shared" si="29"/>
        <v xml:space="preserve">Visual Basic        </v>
      </c>
      <c r="K142">
        <f t="shared" si="30"/>
        <v>3</v>
      </c>
      <c r="L142">
        <f t="shared" si="31"/>
        <v>124</v>
      </c>
      <c r="M142">
        <f t="shared" si="32"/>
        <v>94</v>
      </c>
      <c r="N142">
        <f t="shared" si="33"/>
        <v>301</v>
      </c>
    </row>
    <row r="143" spans="1:14" x14ac:dyDescent="0.3">
      <c r="A143" t="s">
        <v>4</v>
      </c>
      <c r="E143" t="str">
        <f t="shared" si="24"/>
        <v xml:space="preserve">Plugins\AM_DTA_Split_PlugIn  </v>
      </c>
      <c r="F143">
        <f t="shared" si="25"/>
        <v>1</v>
      </c>
      <c r="G143">
        <f t="shared" si="26"/>
        <v>0</v>
      </c>
      <c r="H143">
        <f t="shared" si="27"/>
        <v>0</v>
      </c>
      <c r="I143" t="str">
        <f t="shared" si="28"/>
        <v/>
      </c>
      <c r="J143" t="str">
        <f t="shared" si="29"/>
        <v/>
      </c>
      <c r="K143" t="str">
        <f t="shared" si="30"/>
        <v/>
      </c>
      <c r="L143" t="str">
        <f t="shared" si="31"/>
        <v/>
      </c>
      <c r="M143" t="str">
        <f t="shared" si="32"/>
        <v/>
      </c>
      <c r="N143" t="str">
        <f t="shared" si="33"/>
        <v/>
      </c>
    </row>
    <row r="144" spans="1:14" x14ac:dyDescent="0.3">
      <c r="A144" t="s">
        <v>46</v>
      </c>
      <c r="E144" t="str">
        <f t="shared" si="24"/>
        <v xml:space="preserve">Plugins\AM_DTA_Split_PlugIn  </v>
      </c>
      <c r="F144">
        <f t="shared" si="25"/>
        <v>0</v>
      </c>
      <c r="G144">
        <f t="shared" si="26"/>
        <v>1</v>
      </c>
      <c r="H144">
        <f t="shared" si="27"/>
        <v>0</v>
      </c>
      <c r="I144" t="str">
        <f t="shared" si="28"/>
        <v/>
      </c>
      <c r="J144" t="str">
        <f t="shared" si="29"/>
        <v/>
      </c>
      <c r="K144" t="str">
        <f t="shared" si="30"/>
        <v/>
      </c>
      <c r="L144" t="str">
        <f t="shared" si="31"/>
        <v/>
      </c>
      <c r="M144" t="str">
        <f t="shared" si="32"/>
        <v/>
      </c>
      <c r="N144" t="str">
        <f t="shared" si="33"/>
        <v/>
      </c>
    </row>
    <row r="145" spans="1:14" x14ac:dyDescent="0.3">
      <c r="A145" t="s">
        <v>4</v>
      </c>
      <c r="E145" t="str">
        <f t="shared" si="24"/>
        <v xml:space="preserve">Plugins\AM_DTA_Split_PlugIn  </v>
      </c>
      <c r="F145">
        <f t="shared" si="25"/>
        <v>0</v>
      </c>
      <c r="G145">
        <f t="shared" si="26"/>
        <v>0</v>
      </c>
      <c r="H145">
        <f t="shared" si="27"/>
        <v>0</v>
      </c>
      <c r="I145" t="str">
        <f t="shared" si="28"/>
        <v/>
      </c>
      <c r="J145" t="str">
        <f t="shared" si="29"/>
        <v/>
      </c>
      <c r="K145" t="str">
        <f t="shared" si="30"/>
        <v/>
      </c>
      <c r="L145" t="str">
        <f t="shared" si="31"/>
        <v/>
      </c>
      <c r="M145" t="str">
        <f t="shared" si="32"/>
        <v/>
      </c>
      <c r="N145" t="str">
        <f t="shared" si="33"/>
        <v/>
      </c>
    </row>
    <row r="146" spans="1:14" x14ac:dyDescent="0.3">
      <c r="A146" t="s">
        <v>11</v>
      </c>
      <c r="E146" t="str">
        <f t="shared" ref="E146:E209" si="34">IF(LEFT(A146,9)="Stats for",MID(A146,11,100),E145)</f>
        <v xml:space="preserve">Plugins\AM_DTA_Split_PlugIn  </v>
      </c>
      <c r="F146">
        <f t="shared" ref="F146:F209" si="35">IF(LEFT(A146,8)="Language",1,IF(G146=1,0,F145))</f>
        <v>0</v>
      </c>
      <c r="G146">
        <f t="shared" ref="G146:G209" si="36">IF(LEFT(A146,4)="SUM:",1,0)</f>
        <v>0</v>
      </c>
      <c r="H146">
        <f t="shared" ref="H146:H209" si="37">IF(AND(F146=1,LEFT(A146,3)&lt;&gt;"---",LEFT(A146,8)&lt;&gt;"Language"),1,0)</f>
        <v>0</v>
      </c>
      <c r="I146" t="str">
        <f t="shared" ref="I146:I209" si="38">IF($H146=1,E146,"")</f>
        <v/>
      </c>
      <c r="J146" t="str">
        <f t="shared" si="29"/>
        <v/>
      </c>
      <c r="K146" t="str">
        <f t="shared" si="30"/>
        <v/>
      </c>
      <c r="L146" t="str">
        <f t="shared" si="31"/>
        <v/>
      </c>
      <c r="M146" t="str">
        <f t="shared" si="32"/>
        <v/>
      </c>
      <c r="N146" t="str">
        <f t="shared" si="33"/>
        <v/>
      </c>
    </row>
    <row r="147" spans="1:14" x14ac:dyDescent="0.3">
      <c r="A147" t="s">
        <v>47</v>
      </c>
      <c r="E147" t="str">
        <f t="shared" si="34"/>
        <v xml:space="preserve">Plugins\AM_Extraction_PlugIn  </v>
      </c>
      <c r="F147">
        <f t="shared" si="35"/>
        <v>0</v>
      </c>
      <c r="G147">
        <f t="shared" si="36"/>
        <v>0</v>
      </c>
      <c r="H147">
        <f t="shared" si="37"/>
        <v>0</v>
      </c>
      <c r="I147" t="str">
        <f t="shared" si="38"/>
        <v/>
      </c>
      <c r="J147" t="str">
        <f t="shared" si="29"/>
        <v/>
      </c>
      <c r="K147" t="str">
        <f t="shared" si="30"/>
        <v/>
      </c>
      <c r="L147" t="str">
        <f t="shared" si="31"/>
        <v/>
      </c>
      <c r="M147" t="str">
        <f t="shared" si="32"/>
        <v/>
      </c>
      <c r="N147" t="str">
        <f t="shared" si="33"/>
        <v/>
      </c>
    </row>
    <row r="148" spans="1:14" x14ac:dyDescent="0.3">
      <c r="E148" t="str">
        <f t="shared" si="34"/>
        <v xml:space="preserve">Plugins\AM_Extraction_PlugIn  </v>
      </c>
      <c r="F148">
        <f t="shared" si="35"/>
        <v>0</v>
      </c>
      <c r="G148">
        <f t="shared" si="36"/>
        <v>0</v>
      </c>
      <c r="H148">
        <f t="shared" si="37"/>
        <v>0</v>
      </c>
      <c r="I148" t="str">
        <f t="shared" si="38"/>
        <v/>
      </c>
      <c r="J148" t="str">
        <f t="shared" si="29"/>
        <v/>
      </c>
      <c r="K148" t="str">
        <f t="shared" si="30"/>
        <v/>
      </c>
      <c r="L148" t="str">
        <f t="shared" si="31"/>
        <v/>
      </c>
      <c r="M148" t="str">
        <f t="shared" si="32"/>
        <v/>
      </c>
      <c r="N148" t="str">
        <f t="shared" si="33"/>
        <v/>
      </c>
    </row>
    <row r="149" spans="1:14" x14ac:dyDescent="0.3">
      <c r="A149" t="s">
        <v>266</v>
      </c>
      <c r="E149" t="str">
        <f t="shared" si="34"/>
        <v xml:space="preserve">Plugins\AM_Extraction_PlugIn  </v>
      </c>
      <c r="F149">
        <f t="shared" si="35"/>
        <v>0</v>
      </c>
      <c r="G149">
        <f t="shared" si="36"/>
        <v>0</v>
      </c>
      <c r="H149">
        <f t="shared" si="37"/>
        <v>0</v>
      </c>
      <c r="I149" t="str">
        <f t="shared" si="38"/>
        <v/>
      </c>
      <c r="J149" t="str">
        <f t="shared" si="29"/>
        <v/>
      </c>
      <c r="K149" t="str">
        <f t="shared" si="30"/>
        <v/>
      </c>
      <c r="L149" t="str">
        <f t="shared" si="31"/>
        <v/>
      </c>
      <c r="M149" t="str">
        <f t="shared" si="32"/>
        <v/>
      </c>
      <c r="N149" t="str">
        <f t="shared" si="33"/>
        <v/>
      </c>
    </row>
    <row r="150" spans="1:14" x14ac:dyDescent="0.3">
      <c r="A150" t="s">
        <v>4</v>
      </c>
      <c r="E150" t="str">
        <f t="shared" si="34"/>
        <v xml:space="preserve">Plugins\AM_Extraction_PlugIn  </v>
      </c>
      <c r="F150">
        <f t="shared" si="35"/>
        <v>0</v>
      </c>
      <c r="G150">
        <f t="shared" si="36"/>
        <v>0</v>
      </c>
      <c r="H150">
        <f t="shared" si="37"/>
        <v>0</v>
      </c>
      <c r="I150" t="str">
        <f t="shared" si="38"/>
        <v/>
      </c>
      <c r="J150" t="str">
        <f t="shared" si="29"/>
        <v/>
      </c>
      <c r="K150" t="str">
        <f t="shared" si="30"/>
        <v/>
      </c>
      <c r="L150" t="str">
        <f t="shared" si="31"/>
        <v/>
      </c>
      <c r="M150" t="str">
        <f t="shared" si="32"/>
        <v/>
      </c>
      <c r="N150" t="str">
        <f t="shared" si="33"/>
        <v/>
      </c>
    </row>
    <row r="151" spans="1:14" x14ac:dyDescent="0.3">
      <c r="A151" t="s">
        <v>5</v>
      </c>
      <c r="E151" t="str">
        <f t="shared" si="34"/>
        <v xml:space="preserve">Plugins\AM_Extraction_PlugIn  </v>
      </c>
      <c r="F151">
        <f t="shared" si="35"/>
        <v>1</v>
      </c>
      <c r="G151">
        <f t="shared" si="36"/>
        <v>0</v>
      </c>
      <c r="H151">
        <f t="shared" si="37"/>
        <v>0</v>
      </c>
      <c r="I151" t="str">
        <f t="shared" si="38"/>
        <v/>
      </c>
      <c r="J151" t="str">
        <f t="shared" si="29"/>
        <v/>
      </c>
      <c r="K151" t="str">
        <f t="shared" si="30"/>
        <v/>
      </c>
      <c r="L151" t="str">
        <f t="shared" si="31"/>
        <v/>
      </c>
      <c r="M151" t="str">
        <f t="shared" si="32"/>
        <v/>
      </c>
      <c r="N151" t="str">
        <f t="shared" si="33"/>
        <v/>
      </c>
    </row>
    <row r="152" spans="1:14" x14ac:dyDescent="0.3">
      <c r="A152" t="s">
        <v>4</v>
      </c>
      <c r="E152" t="str">
        <f t="shared" si="34"/>
        <v xml:space="preserve">Plugins\AM_Extraction_PlugIn  </v>
      </c>
      <c r="F152">
        <f t="shared" si="35"/>
        <v>1</v>
      </c>
      <c r="G152">
        <f t="shared" si="36"/>
        <v>0</v>
      </c>
      <c r="H152">
        <f t="shared" si="37"/>
        <v>0</v>
      </c>
      <c r="I152" t="str">
        <f t="shared" si="38"/>
        <v/>
      </c>
      <c r="J152" t="str">
        <f t="shared" si="29"/>
        <v/>
      </c>
      <c r="K152" t="str">
        <f t="shared" si="30"/>
        <v/>
      </c>
      <c r="L152" t="str">
        <f t="shared" si="31"/>
        <v/>
      </c>
      <c r="M152" t="str">
        <f t="shared" si="32"/>
        <v/>
      </c>
      <c r="N152" t="str">
        <f t="shared" si="33"/>
        <v/>
      </c>
    </row>
    <row r="153" spans="1:14" x14ac:dyDescent="0.3">
      <c r="A153" t="s">
        <v>48</v>
      </c>
      <c r="E153" t="str">
        <f t="shared" si="34"/>
        <v xml:space="preserve">Plugins\AM_Extraction_PlugIn  </v>
      </c>
      <c r="F153">
        <f t="shared" si="35"/>
        <v>1</v>
      </c>
      <c r="G153">
        <f t="shared" si="36"/>
        <v>0</v>
      </c>
      <c r="H153">
        <f t="shared" si="37"/>
        <v>1</v>
      </c>
      <c r="I153" t="str">
        <f t="shared" si="38"/>
        <v xml:space="preserve">Plugins\AM_Extraction_PlugIn  </v>
      </c>
      <c r="J153" t="str">
        <f t="shared" si="29"/>
        <v xml:space="preserve">Visual Basic        </v>
      </c>
      <c r="K153">
        <f t="shared" si="30"/>
        <v>8</v>
      </c>
      <c r="L153">
        <f t="shared" si="31"/>
        <v>1020</v>
      </c>
      <c r="M153">
        <f t="shared" si="32"/>
        <v>604</v>
      </c>
      <c r="N153">
        <f t="shared" si="33"/>
        <v>2707</v>
      </c>
    </row>
    <row r="154" spans="1:14" x14ac:dyDescent="0.3">
      <c r="A154" t="s">
        <v>4</v>
      </c>
      <c r="E154" t="str">
        <f t="shared" si="34"/>
        <v xml:space="preserve">Plugins\AM_Extraction_PlugIn  </v>
      </c>
      <c r="F154">
        <f t="shared" si="35"/>
        <v>1</v>
      </c>
      <c r="G154">
        <f t="shared" si="36"/>
        <v>0</v>
      </c>
      <c r="H154">
        <f t="shared" si="37"/>
        <v>0</v>
      </c>
      <c r="I154" t="str">
        <f t="shared" si="38"/>
        <v/>
      </c>
      <c r="J154" t="str">
        <f t="shared" si="29"/>
        <v/>
      </c>
      <c r="K154" t="str">
        <f t="shared" si="30"/>
        <v/>
      </c>
      <c r="L154" t="str">
        <f t="shared" si="31"/>
        <v/>
      </c>
      <c r="M154" t="str">
        <f t="shared" si="32"/>
        <v/>
      </c>
      <c r="N154" t="str">
        <f t="shared" si="33"/>
        <v/>
      </c>
    </row>
    <row r="155" spans="1:14" x14ac:dyDescent="0.3">
      <c r="A155" t="s">
        <v>49</v>
      </c>
      <c r="E155" t="str">
        <f t="shared" si="34"/>
        <v xml:space="preserve">Plugins\AM_Extraction_PlugIn  </v>
      </c>
      <c r="F155">
        <f t="shared" si="35"/>
        <v>0</v>
      </c>
      <c r="G155">
        <f t="shared" si="36"/>
        <v>1</v>
      </c>
      <c r="H155">
        <f t="shared" si="37"/>
        <v>0</v>
      </c>
      <c r="I155" t="str">
        <f t="shared" si="38"/>
        <v/>
      </c>
      <c r="J155" t="str">
        <f t="shared" si="29"/>
        <v/>
      </c>
      <c r="K155" t="str">
        <f t="shared" si="30"/>
        <v/>
      </c>
      <c r="L155" t="str">
        <f t="shared" si="31"/>
        <v/>
      </c>
      <c r="M155" t="str">
        <f t="shared" si="32"/>
        <v/>
      </c>
      <c r="N155" t="str">
        <f t="shared" si="33"/>
        <v/>
      </c>
    </row>
    <row r="156" spans="1:14" x14ac:dyDescent="0.3">
      <c r="A156" t="s">
        <v>4</v>
      </c>
      <c r="E156" t="str">
        <f t="shared" si="34"/>
        <v xml:space="preserve">Plugins\AM_Extraction_PlugIn  </v>
      </c>
      <c r="F156">
        <f t="shared" si="35"/>
        <v>0</v>
      </c>
      <c r="G156">
        <f t="shared" si="36"/>
        <v>0</v>
      </c>
      <c r="H156">
        <f t="shared" si="37"/>
        <v>0</v>
      </c>
      <c r="I156" t="str">
        <f t="shared" si="38"/>
        <v/>
      </c>
      <c r="J156" t="str">
        <f t="shared" si="29"/>
        <v/>
      </c>
      <c r="K156" t="str">
        <f t="shared" si="30"/>
        <v/>
      </c>
      <c r="L156" t="str">
        <f t="shared" si="31"/>
        <v/>
      </c>
      <c r="M156" t="str">
        <f t="shared" si="32"/>
        <v/>
      </c>
      <c r="N156" t="str">
        <f t="shared" si="33"/>
        <v/>
      </c>
    </row>
    <row r="157" spans="1:14" x14ac:dyDescent="0.3">
      <c r="A157" t="s">
        <v>11</v>
      </c>
      <c r="E157" t="str">
        <f t="shared" si="34"/>
        <v xml:space="preserve">Plugins\AM_Extraction_PlugIn  </v>
      </c>
      <c r="F157">
        <f t="shared" si="35"/>
        <v>0</v>
      </c>
      <c r="G157">
        <f t="shared" si="36"/>
        <v>0</v>
      </c>
      <c r="H157">
        <f t="shared" si="37"/>
        <v>0</v>
      </c>
      <c r="I157" t="str">
        <f t="shared" si="38"/>
        <v/>
      </c>
      <c r="J157" t="str">
        <f t="shared" si="29"/>
        <v/>
      </c>
      <c r="K157" t="str">
        <f t="shared" si="30"/>
        <v/>
      </c>
      <c r="L157" t="str">
        <f t="shared" si="31"/>
        <v/>
      </c>
      <c r="M157" t="str">
        <f t="shared" si="32"/>
        <v/>
      </c>
      <c r="N157" t="str">
        <f t="shared" si="33"/>
        <v/>
      </c>
    </row>
    <row r="158" spans="1:14" x14ac:dyDescent="0.3">
      <c r="A158" t="s">
        <v>50</v>
      </c>
      <c r="E158" t="str">
        <f t="shared" si="34"/>
        <v xml:space="preserve">Plugins\AM_GlyQIQ_Plugin  </v>
      </c>
      <c r="F158">
        <f t="shared" si="35"/>
        <v>0</v>
      </c>
      <c r="G158">
        <f t="shared" si="36"/>
        <v>0</v>
      </c>
      <c r="H158">
        <f t="shared" si="37"/>
        <v>0</v>
      </c>
      <c r="I158" t="str">
        <f t="shared" si="38"/>
        <v/>
      </c>
      <c r="J158" t="str">
        <f t="shared" si="29"/>
        <v/>
      </c>
      <c r="K158" t="str">
        <f t="shared" si="30"/>
        <v/>
      </c>
      <c r="L158" t="str">
        <f t="shared" si="31"/>
        <v/>
      </c>
      <c r="M158" t="str">
        <f t="shared" si="32"/>
        <v/>
      </c>
      <c r="N158" t="str">
        <f t="shared" si="33"/>
        <v/>
      </c>
    </row>
    <row r="159" spans="1:14" x14ac:dyDescent="0.3">
      <c r="E159" t="str">
        <f t="shared" si="34"/>
        <v xml:space="preserve">Plugins\AM_GlyQIQ_Plugin  </v>
      </c>
      <c r="F159">
        <f t="shared" si="35"/>
        <v>0</v>
      </c>
      <c r="G159">
        <f t="shared" si="36"/>
        <v>0</v>
      </c>
      <c r="H159">
        <f t="shared" si="37"/>
        <v>0</v>
      </c>
      <c r="I159" t="str">
        <f t="shared" si="38"/>
        <v/>
      </c>
      <c r="J159" t="str">
        <f t="shared" si="29"/>
        <v/>
      </c>
      <c r="K159" t="str">
        <f t="shared" si="30"/>
        <v/>
      </c>
      <c r="L159" t="str">
        <f t="shared" si="31"/>
        <v/>
      </c>
      <c r="M159" t="str">
        <f t="shared" si="32"/>
        <v/>
      </c>
      <c r="N159" t="str">
        <f t="shared" si="33"/>
        <v/>
      </c>
    </row>
    <row r="160" spans="1:14" x14ac:dyDescent="0.3">
      <c r="A160" t="s">
        <v>267</v>
      </c>
      <c r="E160" t="str">
        <f t="shared" si="34"/>
        <v xml:space="preserve">Plugins\AM_GlyQIQ_Plugin  </v>
      </c>
      <c r="F160">
        <f t="shared" si="35"/>
        <v>0</v>
      </c>
      <c r="G160">
        <f t="shared" si="36"/>
        <v>0</v>
      </c>
      <c r="H160">
        <f t="shared" si="37"/>
        <v>0</v>
      </c>
      <c r="I160" t="str">
        <f t="shared" si="38"/>
        <v/>
      </c>
      <c r="J160" t="str">
        <f t="shared" si="29"/>
        <v/>
      </c>
      <c r="K160" t="str">
        <f t="shared" si="30"/>
        <v/>
      </c>
      <c r="L160" t="str">
        <f t="shared" si="31"/>
        <v/>
      </c>
      <c r="M160" t="str">
        <f t="shared" si="32"/>
        <v/>
      </c>
      <c r="N160" t="str">
        <f t="shared" si="33"/>
        <v/>
      </c>
    </row>
    <row r="161" spans="1:14" x14ac:dyDescent="0.3">
      <c r="A161" t="s">
        <v>4</v>
      </c>
      <c r="E161" t="str">
        <f t="shared" si="34"/>
        <v xml:space="preserve">Plugins\AM_GlyQIQ_Plugin  </v>
      </c>
      <c r="F161">
        <f t="shared" si="35"/>
        <v>0</v>
      </c>
      <c r="G161">
        <f t="shared" si="36"/>
        <v>0</v>
      </c>
      <c r="H161">
        <f t="shared" si="37"/>
        <v>0</v>
      </c>
      <c r="I161" t="str">
        <f t="shared" si="38"/>
        <v/>
      </c>
      <c r="J161" t="str">
        <f t="shared" si="29"/>
        <v/>
      </c>
      <c r="K161" t="str">
        <f t="shared" si="30"/>
        <v/>
      </c>
      <c r="L161" t="str">
        <f t="shared" si="31"/>
        <v/>
      </c>
      <c r="M161" t="str">
        <f t="shared" si="32"/>
        <v/>
      </c>
      <c r="N161" t="str">
        <f t="shared" si="33"/>
        <v/>
      </c>
    </row>
    <row r="162" spans="1:14" x14ac:dyDescent="0.3">
      <c r="A162" t="s">
        <v>5</v>
      </c>
      <c r="E162" t="str">
        <f t="shared" si="34"/>
        <v xml:space="preserve">Plugins\AM_GlyQIQ_Plugin  </v>
      </c>
      <c r="F162">
        <f t="shared" si="35"/>
        <v>1</v>
      </c>
      <c r="G162">
        <f t="shared" si="36"/>
        <v>0</v>
      </c>
      <c r="H162">
        <f t="shared" si="37"/>
        <v>0</v>
      </c>
      <c r="I162" t="str">
        <f t="shared" si="38"/>
        <v/>
      </c>
      <c r="J162" t="str">
        <f t="shared" si="29"/>
        <v/>
      </c>
      <c r="K162" t="str">
        <f t="shared" si="30"/>
        <v/>
      </c>
      <c r="L162" t="str">
        <f t="shared" si="31"/>
        <v/>
      </c>
      <c r="M162" t="str">
        <f t="shared" si="32"/>
        <v/>
      </c>
      <c r="N162" t="str">
        <f t="shared" si="33"/>
        <v/>
      </c>
    </row>
    <row r="163" spans="1:14" x14ac:dyDescent="0.3">
      <c r="A163" t="s">
        <v>4</v>
      </c>
      <c r="E163" t="str">
        <f t="shared" si="34"/>
        <v xml:space="preserve">Plugins\AM_GlyQIQ_Plugin  </v>
      </c>
      <c r="F163">
        <f t="shared" si="35"/>
        <v>1</v>
      </c>
      <c r="G163">
        <f t="shared" si="36"/>
        <v>0</v>
      </c>
      <c r="H163">
        <f t="shared" si="37"/>
        <v>0</v>
      </c>
      <c r="I163" t="str">
        <f t="shared" si="38"/>
        <v/>
      </c>
      <c r="J163" t="str">
        <f t="shared" si="29"/>
        <v/>
      </c>
      <c r="K163" t="str">
        <f t="shared" si="30"/>
        <v/>
      </c>
      <c r="L163" t="str">
        <f t="shared" si="31"/>
        <v/>
      </c>
      <c r="M163" t="str">
        <f t="shared" si="32"/>
        <v/>
      </c>
      <c r="N163" t="str">
        <f t="shared" si="33"/>
        <v/>
      </c>
    </row>
    <row r="164" spans="1:14" x14ac:dyDescent="0.3">
      <c r="A164" t="s">
        <v>51</v>
      </c>
      <c r="E164" t="str">
        <f t="shared" si="34"/>
        <v xml:space="preserve">Plugins\AM_GlyQIQ_Plugin  </v>
      </c>
      <c r="F164">
        <f t="shared" si="35"/>
        <v>1</v>
      </c>
      <c r="G164">
        <f t="shared" si="36"/>
        <v>0</v>
      </c>
      <c r="H164">
        <f t="shared" si="37"/>
        <v>1</v>
      </c>
      <c r="I164" t="str">
        <f t="shared" si="38"/>
        <v xml:space="preserve">Plugins\AM_GlyQIQ_Plugin  </v>
      </c>
      <c r="J164" t="str">
        <f t="shared" si="29"/>
        <v xml:space="preserve">Visual Basic        </v>
      </c>
      <c r="K164">
        <f t="shared" si="30"/>
        <v>4</v>
      </c>
      <c r="L164">
        <f t="shared" si="31"/>
        <v>493</v>
      </c>
      <c r="M164">
        <f t="shared" si="32"/>
        <v>182</v>
      </c>
      <c r="N164">
        <f t="shared" si="33"/>
        <v>1140</v>
      </c>
    </row>
    <row r="165" spans="1:14" x14ac:dyDescent="0.3">
      <c r="A165" t="s">
        <v>52</v>
      </c>
      <c r="E165" t="str">
        <f t="shared" si="34"/>
        <v xml:space="preserve">Plugins\AM_GlyQIQ_Plugin  </v>
      </c>
      <c r="F165">
        <f t="shared" si="35"/>
        <v>1</v>
      </c>
      <c r="G165">
        <f t="shared" si="36"/>
        <v>0</v>
      </c>
      <c r="H165">
        <f t="shared" si="37"/>
        <v>1</v>
      </c>
      <c r="I165" t="str">
        <f t="shared" si="38"/>
        <v xml:space="preserve">Plugins\AM_GlyQIQ_Plugin  </v>
      </c>
      <c r="J165" t="str">
        <f t="shared" si="29"/>
        <v xml:space="preserve">C#                  </v>
      </c>
      <c r="K165">
        <f t="shared" si="30"/>
        <v>3</v>
      </c>
      <c r="L165">
        <f t="shared" si="31"/>
        <v>165</v>
      </c>
      <c r="M165">
        <f t="shared" si="32"/>
        <v>158</v>
      </c>
      <c r="N165">
        <f t="shared" si="33"/>
        <v>648</v>
      </c>
    </row>
    <row r="166" spans="1:14" x14ac:dyDescent="0.3">
      <c r="A166" t="s">
        <v>4</v>
      </c>
      <c r="E166" t="str">
        <f t="shared" si="34"/>
        <v xml:space="preserve">Plugins\AM_GlyQIQ_Plugin  </v>
      </c>
      <c r="F166">
        <f t="shared" si="35"/>
        <v>1</v>
      </c>
      <c r="G166">
        <f t="shared" si="36"/>
        <v>0</v>
      </c>
      <c r="H166">
        <f t="shared" si="37"/>
        <v>0</v>
      </c>
      <c r="I166" t="str">
        <f t="shared" si="38"/>
        <v/>
      </c>
      <c r="J166" t="str">
        <f t="shared" si="29"/>
        <v/>
      </c>
      <c r="K166" t="str">
        <f t="shared" si="30"/>
        <v/>
      </c>
      <c r="L166" t="str">
        <f t="shared" si="31"/>
        <v/>
      </c>
      <c r="M166" t="str">
        <f t="shared" si="32"/>
        <v/>
      </c>
      <c r="N166" t="str">
        <f t="shared" si="33"/>
        <v/>
      </c>
    </row>
    <row r="167" spans="1:14" x14ac:dyDescent="0.3">
      <c r="A167" t="s">
        <v>53</v>
      </c>
      <c r="E167" t="str">
        <f t="shared" si="34"/>
        <v xml:space="preserve">Plugins\AM_GlyQIQ_Plugin  </v>
      </c>
      <c r="F167">
        <f t="shared" si="35"/>
        <v>0</v>
      </c>
      <c r="G167">
        <f t="shared" si="36"/>
        <v>1</v>
      </c>
      <c r="H167">
        <f t="shared" si="37"/>
        <v>0</v>
      </c>
      <c r="I167" t="str">
        <f t="shared" si="38"/>
        <v/>
      </c>
      <c r="J167" t="str">
        <f t="shared" si="29"/>
        <v/>
      </c>
      <c r="K167" t="str">
        <f t="shared" si="30"/>
        <v/>
      </c>
      <c r="L167" t="str">
        <f t="shared" si="31"/>
        <v/>
      </c>
      <c r="M167" t="str">
        <f t="shared" si="32"/>
        <v/>
      </c>
      <c r="N167" t="str">
        <f t="shared" si="33"/>
        <v/>
      </c>
    </row>
    <row r="168" spans="1:14" x14ac:dyDescent="0.3">
      <c r="A168" t="s">
        <v>4</v>
      </c>
      <c r="E168" t="str">
        <f t="shared" si="34"/>
        <v xml:space="preserve">Plugins\AM_GlyQIQ_Plugin  </v>
      </c>
      <c r="F168">
        <f t="shared" si="35"/>
        <v>0</v>
      </c>
      <c r="G168">
        <f t="shared" si="36"/>
        <v>0</v>
      </c>
      <c r="H168">
        <f t="shared" si="37"/>
        <v>0</v>
      </c>
      <c r="I168" t="str">
        <f t="shared" si="38"/>
        <v/>
      </c>
      <c r="J168" t="str">
        <f t="shared" si="29"/>
        <v/>
      </c>
      <c r="K168" t="str">
        <f t="shared" si="30"/>
        <v/>
      </c>
      <c r="L168" t="str">
        <f t="shared" si="31"/>
        <v/>
      </c>
      <c r="M168" t="str">
        <f t="shared" si="32"/>
        <v/>
      </c>
      <c r="N168" t="str">
        <f t="shared" si="33"/>
        <v/>
      </c>
    </row>
    <row r="169" spans="1:14" x14ac:dyDescent="0.3">
      <c r="A169" t="s">
        <v>11</v>
      </c>
      <c r="E169" t="str">
        <f t="shared" si="34"/>
        <v xml:space="preserve">Plugins\AM_GlyQIQ_Plugin  </v>
      </c>
      <c r="F169">
        <f t="shared" si="35"/>
        <v>0</v>
      </c>
      <c r="G169">
        <f t="shared" si="36"/>
        <v>0</v>
      </c>
      <c r="H169">
        <f t="shared" si="37"/>
        <v>0</v>
      </c>
      <c r="I169" t="str">
        <f t="shared" si="38"/>
        <v/>
      </c>
      <c r="J169" t="str">
        <f t="shared" si="29"/>
        <v/>
      </c>
      <c r="K169" t="str">
        <f t="shared" si="30"/>
        <v/>
      </c>
      <c r="L169" t="str">
        <f t="shared" si="31"/>
        <v/>
      </c>
      <c r="M169" t="str">
        <f t="shared" si="32"/>
        <v/>
      </c>
      <c r="N169" t="str">
        <f t="shared" si="33"/>
        <v/>
      </c>
    </row>
    <row r="170" spans="1:14" x14ac:dyDescent="0.3">
      <c r="A170" t="s">
        <v>54</v>
      </c>
      <c r="E170" t="str">
        <f t="shared" si="34"/>
        <v xml:space="preserve">Plugins\AM_ICR2LS_PlugIn  </v>
      </c>
      <c r="F170">
        <f t="shared" si="35"/>
        <v>0</v>
      </c>
      <c r="G170">
        <f t="shared" si="36"/>
        <v>0</v>
      </c>
      <c r="H170">
        <f t="shared" si="37"/>
        <v>0</v>
      </c>
      <c r="I170" t="str">
        <f t="shared" si="38"/>
        <v/>
      </c>
      <c r="J170" t="str">
        <f t="shared" si="29"/>
        <v/>
      </c>
      <c r="K170" t="str">
        <f t="shared" si="30"/>
        <v/>
      </c>
      <c r="L170" t="str">
        <f t="shared" si="31"/>
        <v/>
      </c>
      <c r="M170" t="str">
        <f t="shared" si="32"/>
        <v/>
      </c>
      <c r="N170" t="str">
        <f t="shared" si="33"/>
        <v/>
      </c>
    </row>
    <row r="171" spans="1:14" x14ac:dyDescent="0.3">
      <c r="E171" t="str">
        <f t="shared" si="34"/>
        <v xml:space="preserve">Plugins\AM_ICR2LS_PlugIn  </v>
      </c>
      <c r="F171">
        <f t="shared" si="35"/>
        <v>0</v>
      </c>
      <c r="G171">
        <f t="shared" si="36"/>
        <v>0</v>
      </c>
      <c r="H171">
        <f t="shared" si="37"/>
        <v>0</v>
      </c>
      <c r="I171" t="str">
        <f t="shared" si="38"/>
        <v/>
      </c>
      <c r="J171" t="str">
        <f t="shared" si="29"/>
        <v/>
      </c>
      <c r="K171" t="str">
        <f t="shared" si="30"/>
        <v/>
      </c>
      <c r="L171" t="str">
        <f t="shared" si="31"/>
        <v/>
      </c>
      <c r="M171" t="str">
        <f t="shared" si="32"/>
        <v/>
      </c>
      <c r="N171" t="str">
        <f t="shared" si="33"/>
        <v/>
      </c>
    </row>
    <row r="172" spans="1:14" x14ac:dyDescent="0.3">
      <c r="A172" t="s">
        <v>268</v>
      </c>
      <c r="E172" t="str">
        <f t="shared" si="34"/>
        <v xml:space="preserve">Plugins\AM_ICR2LS_PlugIn  </v>
      </c>
      <c r="F172">
        <f t="shared" si="35"/>
        <v>0</v>
      </c>
      <c r="G172">
        <f t="shared" si="36"/>
        <v>0</v>
      </c>
      <c r="H172">
        <f t="shared" si="37"/>
        <v>0</v>
      </c>
      <c r="I172" t="str">
        <f t="shared" si="38"/>
        <v/>
      </c>
      <c r="J172" t="str">
        <f t="shared" si="29"/>
        <v/>
      </c>
      <c r="K172" t="str">
        <f t="shared" si="30"/>
        <v/>
      </c>
      <c r="L172" t="str">
        <f t="shared" si="31"/>
        <v/>
      </c>
      <c r="M172" t="str">
        <f t="shared" si="32"/>
        <v/>
      </c>
      <c r="N172" t="str">
        <f t="shared" si="33"/>
        <v/>
      </c>
    </row>
    <row r="173" spans="1:14" x14ac:dyDescent="0.3">
      <c r="A173" t="s">
        <v>4</v>
      </c>
      <c r="E173" t="str">
        <f t="shared" si="34"/>
        <v xml:space="preserve">Plugins\AM_ICR2LS_PlugIn  </v>
      </c>
      <c r="F173">
        <f t="shared" si="35"/>
        <v>0</v>
      </c>
      <c r="G173">
        <f t="shared" si="36"/>
        <v>0</v>
      </c>
      <c r="H173">
        <f t="shared" si="37"/>
        <v>0</v>
      </c>
      <c r="I173" t="str">
        <f t="shared" si="38"/>
        <v/>
      </c>
      <c r="J173" t="str">
        <f t="shared" si="29"/>
        <v/>
      </c>
      <c r="K173" t="str">
        <f t="shared" si="30"/>
        <v/>
      </c>
      <c r="L173" t="str">
        <f t="shared" si="31"/>
        <v/>
      </c>
      <c r="M173" t="str">
        <f t="shared" si="32"/>
        <v/>
      </c>
      <c r="N173" t="str">
        <f t="shared" si="33"/>
        <v/>
      </c>
    </row>
    <row r="174" spans="1:14" x14ac:dyDescent="0.3">
      <c r="A174" t="s">
        <v>5</v>
      </c>
      <c r="E174" t="str">
        <f t="shared" si="34"/>
        <v xml:space="preserve">Plugins\AM_ICR2LS_PlugIn  </v>
      </c>
      <c r="F174">
        <f t="shared" si="35"/>
        <v>1</v>
      </c>
      <c r="G174">
        <f t="shared" si="36"/>
        <v>0</v>
      </c>
      <c r="H174">
        <f t="shared" si="37"/>
        <v>0</v>
      </c>
      <c r="I174" t="str">
        <f t="shared" si="38"/>
        <v/>
      </c>
      <c r="J174" t="str">
        <f t="shared" si="29"/>
        <v/>
      </c>
      <c r="K174" t="str">
        <f t="shared" si="30"/>
        <v/>
      </c>
      <c r="L174" t="str">
        <f t="shared" si="31"/>
        <v/>
      </c>
      <c r="M174" t="str">
        <f t="shared" si="32"/>
        <v/>
      </c>
      <c r="N174" t="str">
        <f t="shared" si="33"/>
        <v/>
      </c>
    </row>
    <row r="175" spans="1:14" x14ac:dyDescent="0.3">
      <c r="A175" t="s">
        <v>4</v>
      </c>
      <c r="E175" t="str">
        <f t="shared" si="34"/>
        <v xml:space="preserve">Plugins\AM_ICR2LS_PlugIn  </v>
      </c>
      <c r="F175">
        <f t="shared" si="35"/>
        <v>1</v>
      </c>
      <c r="G175">
        <f t="shared" si="36"/>
        <v>0</v>
      </c>
      <c r="H175">
        <f t="shared" si="37"/>
        <v>0</v>
      </c>
      <c r="I175" t="str">
        <f t="shared" si="38"/>
        <v/>
      </c>
      <c r="J175" t="str">
        <f t="shared" si="29"/>
        <v/>
      </c>
      <c r="K175" t="str">
        <f t="shared" si="30"/>
        <v/>
      </c>
      <c r="L175" t="str">
        <f t="shared" si="31"/>
        <v/>
      </c>
      <c r="M175" t="str">
        <f t="shared" si="32"/>
        <v/>
      </c>
      <c r="N175" t="str">
        <f t="shared" si="33"/>
        <v/>
      </c>
    </row>
    <row r="176" spans="1:14" x14ac:dyDescent="0.3">
      <c r="A176" t="s">
        <v>55</v>
      </c>
      <c r="E176" t="str">
        <f t="shared" si="34"/>
        <v xml:space="preserve">Plugins\AM_ICR2LS_PlugIn  </v>
      </c>
      <c r="F176">
        <f t="shared" si="35"/>
        <v>1</v>
      </c>
      <c r="G176">
        <f t="shared" si="36"/>
        <v>0</v>
      </c>
      <c r="H176">
        <f t="shared" si="37"/>
        <v>1</v>
      </c>
      <c r="I176" t="str">
        <f t="shared" si="38"/>
        <v xml:space="preserve">Plugins\AM_ICR2LS_PlugIn  </v>
      </c>
      <c r="J176" t="str">
        <f t="shared" si="29"/>
        <v xml:space="preserve">Visual Basic        </v>
      </c>
      <c r="K176">
        <f t="shared" si="30"/>
        <v>14</v>
      </c>
      <c r="L176">
        <f t="shared" si="31"/>
        <v>632</v>
      </c>
      <c r="M176">
        <f t="shared" si="32"/>
        <v>422</v>
      </c>
      <c r="N176">
        <f t="shared" si="33"/>
        <v>1914</v>
      </c>
    </row>
    <row r="177" spans="1:14" x14ac:dyDescent="0.3">
      <c r="A177" t="s">
        <v>4</v>
      </c>
      <c r="E177" t="str">
        <f t="shared" si="34"/>
        <v xml:space="preserve">Plugins\AM_ICR2LS_PlugIn  </v>
      </c>
      <c r="F177">
        <f t="shared" si="35"/>
        <v>1</v>
      </c>
      <c r="G177">
        <f t="shared" si="36"/>
        <v>0</v>
      </c>
      <c r="H177">
        <f t="shared" si="37"/>
        <v>0</v>
      </c>
      <c r="I177" t="str">
        <f t="shared" si="38"/>
        <v/>
      </c>
      <c r="J177" t="str">
        <f t="shared" si="29"/>
        <v/>
      </c>
      <c r="K177" t="str">
        <f t="shared" si="30"/>
        <v/>
      </c>
      <c r="L177" t="str">
        <f t="shared" si="31"/>
        <v/>
      </c>
      <c r="M177" t="str">
        <f t="shared" si="32"/>
        <v/>
      </c>
      <c r="N177" t="str">
        <f t="shared" si="33"/>
        <v/>
      </c>
    </row>
    <row r="178" spans="1:14" x14ac:dyDescent="0.3">
      <c r="A178" t="s">
        <v>56</v>
      </c>
      <c r="E178" t="str">
        <f t="shared" si="34"/>
        <v xml:space="preserve">Plugins\AM_ICR2LS_PlugIn  </v>
      </c>
      <c r="F178">
        <f t="shared" si="35"/>
        <v>0</v>
      </c>
      <c r="G178">
        <f t="shared" si="36"/>
        <v>1</v>
      </c>
      <c r="H178">
        <f t="shared" si="37"/>
        <v>0</v>
      </c>
      <c r="I178" t="str">
        <f t="shared" si="38"/>
        <v/>
      </c>
      <c r="J178" t="str">
        <f t="shared" si="29"/>
        <v/>
      </c>
      <c r="K178" t="str">
        <f t="shared" si="30"/>
        <v/>
      </c>
      <c r="L178" t="str">
        <f t="shared" si="31"/>
        <v/>
      </c>
      <c r="M178" t="str">
        <f t="shared" si="32"/>
        <v/>
      </c>
      <c r="N178" t="str">
        <f t="shared" si="33"/>
        <v/>
      </c>
    </row>
    <row r="179" spans="1:14" x14ac:dyDescent="0.3">
      <c r="A179" t="s">
        <v>4</v>
      </c>
      <c r="E179" t="str">
        <f t="shared" si="34"/>
        <v xml:space="preserve">Plugins\AM_ICR2LS_PlugIn  </v>
      </c>
      <c r="F179">
        <f t="shared" si="35"/>
        <v>0</v>
      </c>
      <c r="G179">
        <f t="shared" si="36"/>
        <v>0</v>
      </c>
      <c r="H179">
        <f t="shared" si="37"/>
        <v>0</v>
      </c>
      <c r="I179" t="str">
        <f t="shared" si="38"/>
        <v/>
      </c>
      <c r="J179" t="str">
        <f t="shared" si="29"/>
        <v/>
      </c>
      <c r="K179" t="str">
        <f t="shared" si="30"/>
        <v/>
      </c>
      <c r="L179" t="str">
        <f t="shared" si="31"/>
        <v/>
      </c>
      <c r="M179" t="str">
        <f t="shared" si="32"/>
        <v/>
      </c>
      <c r="N179" t="str">
        <f t="shared" si="33"/>
        <v/>
      </c>
    </row>
    <row r="180" spans="1:14" x14ac:dyDescent="0.3">
      <c r="A180" t="s">
        <v>11</v>
      </c>
      <c r="E180" t="str">
        <f t="shared" si="34"/>
        <v xml:space="preserve">Plugins\AM_ICR2LS_PlugIn  </v>
      </c>
      <c r="F180">
        <f t="shared" si="35"/>
        <v>0</v>
      </c>
      <c r="G180">
        <f t="shared" si="36"/>
        <v>0</v>
      </c>
      <c r="H180">
        <f t="shared" si="37"/>
        <v>0</v>
      </c>
      <c r="I180" t="str">
        <f t="shared" si="38"/>
        <v/>
      </c>
      <c r="J180" t="str">
        <f t="shared" si="29"/>
        <v/>
      </c>
      <c r="K180" t="str">
        <f t="shared" si="30"/>
        <v/>
      </c>
      <c r="L180" t="str">
        <f t="shared" si="31"/>
        <v/>
      </c>
      <c r="M180" t="str">
        <f t="shared" si="32"/>
        <v/>
      </c>
      <c r="N180" t="str">
        <f t="shared" si="33"/>
        <v/>
      </c>
    </row>
    <row r="181" spans="1:14" x14ac:dyDescent="0.3">
      <c r="A181" t="s">
        <v>57</v>
      </c>
      <c r="E181" t="str">
        <f t="shared" si="34"/>
        <v xml:space="preserve">Plugins\AM_IDM_Plugin  </v>
      </c>
      <c r="F181">
        <f t="shared" si="35"/>
        <v>0</v>
      </c>
      <c r="G181">
        <f t="shared" si="36"/>
        <v>0</v>
      </c>
      <c r="H181">
        <f t="shared" si="37"/>
        <v>0</v>
      </c>
      <c r="I181" t="str">
        <f t="shared" si="38"/>
        <v/>
      </c>
      <c r="J181" t="str">
        <f t="shared" si="29"/>
        <v/>
      </c>
      <c r="K181" t="str">
        <f t="shared" si="30"/>
        <v/>
      </c>
      <c r="L181" t="str">
        <f t="shared" si="31"/>
        <v/>
      </c>
      <c r="M181" t="str">
        <f t="shared" si="32"/>
        <v/>
      </c>
      <c r="N181" t="str">
        <f t="shared" si="33"/>
        <v/>
      </c>
    </row>
    <row r="182" spans="1:14" x14ac:dyDescent="0.3">
      <c r="E182" t="str">
        <f t="shared" si="34"/>
        <v xml:space="preserve">Plugins\AM_IDM_Plugin  </v>
      </c>
      <c r="F182">
        <f t="shared" si="35"/>
        <v>0</v>
      </c>
      <c r="G182">
        <f t="shared" si="36"/>
        <v>0</v>
      </c>
      <c r="H182">
        <f t="shared" si="37"/>
        <v>0</v>
      </c>
      <c r="I182" t="str">
        <f t="shared" si="38"/>
        <v/>
      </c>
      <c r="J182" t="str">
        <f t="shared" si="29"/>
        <v/>
      </c>
      <c r="K182" t="str">
        <f t="shared" si="30"/>
        <v/>
      </c>
      <c r="L182" t="str">
        <f t="shared" si="31"/>
        <v/>
      </c>
      <c r="M182" t="str">
        <f t="shared" si="32"/>
        <v/>
      </c>
      <c r="N182" t="str">
        <f t="shared" si="33"/>
        <v/>
      </c>
    </row>
    <row r="183" spans="1:14" x14ac:dyDescent="0.3">
      <c r="A183" t="s">
        <v>269</v>
      </c>
      <c r="E183" t="str">
        <f t="shared" si="34"/>
        <v xml:space="preserve">Plugins\AM_IDM_Plugin  </v>
      </c>
      <c r="F183">
        <f t="shared" si="35"/>
        <v>0</v>
      </c>
      <c r="G183">
        <f t="shared" si="36"/>
        <v>0</v>
      </c>
      <c r="H183">
        <f t="shared" si="37"/>
        <v>0</v>
      </c>
      <c r="I183" t="str">
        <f t="shared" si="38"/>
        <v/>
      </c>
      <c r="J183" t="str">
        <f t="shared" si="29"/>
        <v/>
      </c>
      <c r="K183" t="str">
        <f t="shared" si="30"/>
        <v/>
      </c>
      <c r="L183" t="str">
        <f t="shared" si="31"/>
        <v/>
      </c>
      <c r="M183" t="str">
        <f t="shared" si="32"/>
        <v/>
      </c>
      <c r="N183" t="str">
        <f t="shared" si="33"/>
        <v/>
      </c>
    </row>
    <row r="184" spans="1:14" x14ac:dyDescent="0.3">
      <c r="A184" t="s">
        <v>4</v>
      </c>
      <c r="E184" t="str">
        <f t="shared" si="34"/>
        <v xml:space="preserve">Plugins\AM_IDM_Plugin  </v>
      </c>
      <c r="F184">
        <f t="shared" si="35"/>
        <v>0</v>
      </c>
      <c r="G184">
        <f t="shared" si="36"/>
        <v>0</v>
      </c>
      <c r="H184">
        <f t="shared" si="37"/>
        <v>0</v>
      </c>
      <c r="I184" t="str">
        <f t="shared" si="38"/>
        <v/>
      </c>
      <c r="J184" t="str">
        <f t="shared" si="29"/>
        <v/>
      </c>
      <c r="K184" t="str">
        <f t="shared" si="30"/>
        <v/>
      </c>
      <c r="L184" t="str">
        <f t="shared" si="31"/>
        <v/>
      </c>
      <c r="M184" t="str">
        <f t="shared" si="32"/>
        <v/>
      </c>
      <c r="N184" t="str">
        <f t="shared" si="33"/>
        <v/>
      </c>
    </row>
    <row r="185" spans="1:14" x14ac:dyDescent="0.3">
      <c r="A185" t="s">
        <v>5</v>
      </c>
      <c r="E185" t="str">
        <f t="shared" si="34"/>
        <v xml:space="preserve">Plugins\AM_IDM_Plugin  </v>
      </c>
      <c r="F185">
        <f t="shared" si="35"/>
        <v>1</v>
      </c>
      <c r="G185">
        <f t="shared" si="36"/>
        <v>0</v>
      </c>
      <c r="H185">
        <f t="shared" si="37"/>
        <v>0</v>
      </c>
      <c r="I185" t="str">
        <f t="shared" si="38"/>
        <v/>
      </c>
      <c r="J185" t="str">
        <f t="shared" si="29"/>
        <v/>
      </c>
      <c r="K185" t="str">
        <f t="shared" si="30"/>
        <v/>
      </c>
      <c r="L185" t="str">
        <f t="shared" si="31"/>
        <v/>
      </c>
      <c r="M185" t="str">
        <f t="shared" si="32"/>
        <v/>
      </c>
      <c r="N185" t="str">
        <f t="shared" si="33"/>
        <v/>
      </c>
    </row>
    <row r="186" spans="1:14" x14ac:dyDescent="0.3">
      <c r="A186" t="s">
        <v>4</v>
      </c>
      <c r="E186" t="str">
        <f t="shared" si="34"/>
        <v xml:space="preserve">Plugins\AM_IDM_Plugin  </v>
      </c>
      <c r="F186">
        <f t="shared" si="35"/>
        <v>1</v>
      </c>
      <c r="G186">
        <f t="shared" si="36"/>
        <v>0</v>
      </c>
      <c r="H186">
        <f t="shared" si="37"/>
        <v>0</v>
      </c>
      <c r="I186" t="str">
        <f t="shared" si="38"/>
        <v/>
      </c>
      <c r="J186" t="str">
        <f t="shared" si="29"/>
        <v/>
      </c>
      <c r="K186" t="str">
        <f t="shared" si="30"/>
        <v/>
      </c>
      <c r="L186" t="str">
        <f t="shared" si="31"/>
        <v/>
      </c>
      <c r="M186" t="str">
        <f t="shared" si="32"/>
        <v/>
      </c>
      <c r="N186" t="str">
        <f t="shared" si="33"/>
        <v/>
      </c>
    </row>
    <row r="187" spans="1:14" x14ac:dyDescent="0.3">
      <c r="A187" t="s">
        <v>58</v>
      </c>
      <c r="E187" t="str">
        <f t="shared" si="34"/>
        <v xml:space="preserve">Plugins\AM_IDM_Plugin  </v>
      </c>
      <c r="F187">
        <f t="shared" si="35"/>
        <v>1</v>
      </c>
      <c r="G187">
        <f t="shared" si="36"/>
        <v>0</v>
      </c>
      <c r="H187">
        <f t="shared" si="37"/>
        <v>1</v>
      </c>
      <c r="I187" t="str">
        <f t="shared" si="38"/>
        <v xml:space="preserve">Plugins\AM_IDM_Plugin  </v>
      </c>
      <c r="J187" t="str">
        <f t="shared" si="29"/>
        <v xml:space="preserve">C#                  </v>
      </c>
      <c r="K187">
        <f t="shared" si="30"/>
        <v>3</v>
      </c>
      <c r="L187">
        <f t="shared" si="31"/>
        <v>72</v>
      </c>
      <c r="M187">
        <f t="shared" si="32"/>
        <v>62</v>
      </c>
      <c r="N187">
        <f t="shared" si="33"/>
        <v>240</v>
      </c>
    </row>
    <row r="188" spans="1:14" x14ac:dyDescent="0.3">
      <c r="A188" t="s">
        <v>4</v>
      </c>
      <c r="E188" t="str">
        <f t="shared" si="34"/>
        <v xml:space="preserve">Plugins\AM_IDM_Plugin  </v>
      </c>
      <c r="F188">
        <f t="shared" si="35"/>
        <v>1</v>
      </c>
      <c r="G188">
        <f t="shared" si="36"/>
        <v>0</v>
      </c>
      <c r="H188">
        <f t="shared" si="37"/>
        <v>0</v>
      </c>
      <c r="I188" t="str">
        <f t="shared" si="38"/>
        <v/>
      </c>
      <c r="J188" t="str">
        <f t="shared" si="29"/>
        <v/>
      </c>
      <c r="K188" t="str">
        <f t="shared" si="30"/>
        <v/>
      </c>
      <c r="L188" t="str">
        <f t="shared" si="31"/>
        <v/>
      </c>
      <c r="M188" t="str">
        <f t="shared" si="32"/>
        <v/>
      </c>
      <c r="N188" t="str">
        <f t="shared" si="33"/>
        <v/>
      </c>
    </row>
    <row r="189" spans="1:14" x14ac:dyDescent="0.3">
      <c r="A189" t="s">
        <v>59</v>
      </c>
      <c r="E189" t="str">
        <f t="shared" si="34"/>
        <v xml:space="preserve">Plugins\AM_IDM_Plugin  </v>
      </c>
      <c r="F189">
        <f t="shared" si="35"/>
        <v>0</v>
      </c>
      <c r="G189">
        <f t="shared" si="36"/>
        <v>1</v>
      </c>
      <c r="H189">
        <f t="shared" si="37"/>
        <v>0</v>
      </c>
      <c r="I189" t="str">
        <f t="shared" si="38"/>
        <v/>
      </c>
      <c r="J189" t="str">
        <f t="shared" si="29"/>
        <v/>
      </c>
      <c r="K189" t="str">
        <f t="shared" si="30"/>
        <v/>
      </c>
      <c r="L189" t="str">
        <f t="shared" si="31"/>
        <v/>
      </c>
      <c r="M189" t="str">
        <f t="shared" si="32"/>
        <v/>
      </c>
      <c r="N189" t="str">
        <f t="shared" si="33"/>
        <v/>
      </c>
    </row>
    <row r="190" spans="1:14" x14ac:dyDescent="0.3">
      <c r="A190" t="s">
        <v>4</v>
      </c>
      <c r="E190" t="str">
        <f t="shared" si="34"/>
        <v xml:space="preserve">Plugins\AM_IDM_Plugin  </v>
      </c>
      <c r="F190">
        <f t="shared" si="35"/>
        <v>0</v>
      </c>
      <c r="G190">
        <f t="shared" si="36"/>
        <v>0</v>
      </c>
      <c r="H190">
        <f t="shared" si="37"/>
        <v>0</v>
      </c>
      <c r="I190" t="str">
        <f t="shared" si="38"/>
        <v/>
      </c>
      <c r="J190" t="str">
        <f t="shared" si="29"/>
        <v/>
      </c>
      <c r="K190" t="str">
        <f t="shared" si="30"/>
        <v/>
      </c>
      <c r="L190" t="str">
        <f t="shared" si="31"/>
        <v/>
      </c>
      <c r="M190" t="str">
        <f t="shared" si="32"/>
        <v/>
      </c>
      <c r="N190" t="str">
        <f t="shared" si="33"/>
        <v/>
      </c>
    </row>
    <row r="191" spans="1:14" x14ac:dyDescent="0.3">
      <c r="A191" t="s">
        <v>11</v>
      </c>
      <c r="E191" t="str">
        <f t="shared" si="34"/>
        <v xml:space="preserve">Plugins\AM_IDM_Plugin  </v>
      </c>
      <c r="F191">
        <f t="shared" si="35"/>
        <v>0</v>
      </c>
      <c r="G191">
        <f t="shared" si="36"/>
        <v>0</v>
      </c>
      <c r="H191">
        <f t="shared" si="37"/>
        <v>0</v>
      </c>
      <c r="I191" t="str">
        <f t="shared" si="38"/>
        <v/>
      </c>
      <c r="J191" t="str">
        <f t="shared" si="29"/>
        <v/>
      </c>
      <c r="K191" t="str">
        <f t="shared" si="30"/>
        <v/>
      </c>
      <c r="L191" t="str">
        <f t="shared" si="31"/>
        <v/>
      </c>
      <c r="M191" t="str">
        <f t="shared" si="32"/>
        <v/>
      </c>
      <c r="N191" t="str">
        <f t="shared" si="33"/>
        <v/>
      </c>
    </row>
    <row r="192" spans="1:14" x14ac:dyDescent="0.3">
      <c r="A192" t="s">
        <v>60</v>
      </c>
      <c r="E192" t="str">
        <f t="shared" si="34"/>
        <v xml:space="preserve">Plugins\AM_IDPicker_PlugIn  </v>
      </c>
      <c r="F192">
        <f t="shared" si="35"/>
        <v>0</v>
      </c>
      <c r="G192">
        <f t="shared" si="36"/>
        <v>0</v>
      </c>
      <c r="H192">
        <f t="shared" si="37"/>
        <v>0</v>
      </c>
      <c r="I192" t="str">
        <f t="shared" si="38"/>
        <v/>
      </c>
      <c r="J192" t="str">
        <f t="shared" si="29"/>
        <v/>
      </c>
      <c r="K192" t="str">
        <f t="shared" si="30"/>
        <v/>
      </c>
      <c r="L192" t="str">
        <f t="shared" si="31"/>
        <v/>
      </c>
      <c r="M192" t="str">
        <f t="shared" si="32"/>
        <v/>
      </c>
      <c r="N192" t="str">
        <f t="shared" si="33"/>
        <v/>
      </c>
    </row>
    <row r="193" spans="1:14" x14ac:dyDescent="0.3">
      <c r="E193" t="str">
        <f t="shared" si="34"/>
        <v xml:space="preserve">Plugins\AM_IDPicker_PlugIn  </v>
      </c>
      <c r="F193">
        <f t="shared" si="35"/>
        <v>0</v>
      </c>
      <c r="G193">
        <f t="shared" si="36"/>
        <v>0</v>
      </c>
      <c r="H193">
        <f t="shared" si="37"/>
        <v>0</v>
      </c>
      <c r="I193" t="str">
        <f t="shared" si="38"/>
        <v/>
      </c>
      <c r="J193" t="str">
        <f t="shared" si="29"/>
        <v/>
      </c>
      <c r="K193" t="str">
        <f t="shared" si="30"/>
        <v/>
      </c>
      <c r="L193" t="str">
        <f t="shared" si="31"/>
        <v/>
      </c>
      <c r="M193" t="str">
        <f t="shared" si="32"/>
        <v/>
      </c>
      <c r="N193" t="str">
        <f t="shared" si="33"/>
        <v/>
      </c>
    </row>
    <row r="194" spans="1:14" x14ac:dyDescent="0.3">
      <c r="A194" t="s">
        <v>270</v>
      </c>
      <c r="E194" t="str">
        <f t="shared" si="34"/>
        <v xml:space="preserve">Plugins\AM_IDPicker_PlugIn  </v>
      </c>
      <c r="F194">
        <f t="shared" si="35"/>
        <v>0</v>
      </c>
      <c r="G194">
        <f t="shared" si="36"/>
        <v>0</v>
      </c>
      <c r="H194">
        <f t="shared" si="37"/>
        <v>0</v>
      </c>
      <c r="I194" t="str">
        <f t="shared" si="38"/>
        <v/>
      </c>
      <c r="J194" t="str">
        <f t="shared" si="29"/>
        <v/>
      </c>
      <c r="K194" t="str">
        <f t="shared" si="30"/>
        <v/>
      </c>
      <c r="L194" t="str">
        <f t="shared" si="31"/>
        <v/>
      </c>
      <c r="M194" t="str">
        <f t="shared" si="32"/>
        <v/>
      </c>
      <c r="N194" t="str">
        <f t="shared" si="33"/>
        <v/>
      </c>
    </row>
    <row r="195" spans="1:14" x14ac:dyDescent="0.3">
      <c r="A195" t="s">
        <v>4</v>
      </c>
      <c r="E195" t="str">
        <f t="shared" si="34"/>
        <v xml:space="preserve">Plugins\AM_IDPicker_PlugIn  </v>
      </c>
      <c r="F195">
        <f t="shared" si="35"/>
        <v>0</v>
      </c>
      <c r="G195">
        <f t="shared" si="36"/>
        <v>0</v>
      </c>
      <c r="H195">
        <f t="shared" si="37"/>
        <v>0</v>
      </c>
      <c r="I195" t="str">
        <f t="shared" si="38"/>
        <v/>
      </c>
      <c r="J195" t="str">
        <f t="shared" si="29"/>
        <v/>
      </c>
      <c r="K195" t="str">
        <f t="shared" si="30"/>
        <v/>
      </c>
      <c r="L195" t="str">
        <f t="shared" si="31"/>
        <v/>
      </c>
      <c r="M195" t="str">
        <f t="shared" si="32"/>
        <v/>
      </c>
      <c r="N195" t="str">
        <f t="shared" si="33"/>
        <v/>
      </c>
    </row>
    <row r="196" spans="1:14" x14ac:dyDescent="0.3">
      <c r="A196" t="s">
        <v>5</v>
      </c>
      <c r="E196" t="str">
        <f t="shared" si="34"/>
        <v xml:space="preserve">Plugins\AM_IDPicker_PlugIn  </v>
      </c>
      <c r="F196">
        <f t="shared" si="35"/>
        <v>1</v>
      </c>
      <c r="G196">
        <f t="shared" si="36"/>
        <v>0</v>
      </c>
      <c r="H196">
        <f t="shared" si="37"/>
        <v>0</v>
      </c>
      <c r="I196" t="str">
        <f t="shared" si="38"/>
        <v/>
      </c>
      <c r="J196" t="str">
        <f t="shared" si="29"/>
        <v/>
      </c>
      <c r="K196" t="str">
        <f t="shared" si="30"/>
        <v/>
      </c>
      <c r="L196" t="str">
        <f t="shared" si="31"/>
        <v/>
      </c>
      <c r="M196" t="str">
        <f t="shared" si="32"/>
        <v/>
      </c>
      <c r="N196" t="str">
        <f t="shared" si="33"/>
        <v/>
      </c>
    </row>
    <row r="197" spans="1:14" x14ac:dyDescent="0.3">
      <c r="A197" t="s">
        <v>4</v>
      </c>
      <c r="E197" t="str">
        <f t="shared" si="34"/>
        <v xml:space="preserve">Plugins\AM_IDPicker_PlugIn  </v>
      </c>
      <c r="F197">
        <f t="shared" si="35"/>
        <v>1</v>
      </c>
      <c r="G197">
        <f t="shared" si="36"/>
        <v>0</v>
      </c>
      <c r="H197">
        <f t="shared" si="37"/>
        <v>0</v>
      </c>
      <c r="I197" t="str">
        <f t="shared" si="38"/>
        <v/>
      </c>
      <c r="J197" t="str">
        <f t="shared" si="29"/>
        <v/>
      </c>
      <c r="K197" t="str">
        <f t="shared" si="30"/>
        <v/>
      </c>
      <c r="L197" t="str">
        <f t="shared" si="31"/>
        <v/>
      </c>
      <c r="M197" t="str">
        <f t="shared" si="32"/>
        <v/>
      </c>
      <c r="N197" t="str">
        <f t="shared" si="33"/>
        <v/>
      </c>
    </row>
    <row r="198" spans="1:14" x14ac:dyDescent="0.3">
      <c r="A198" t="s">
        <v>61</v>
      </c>
      <c r="E198" t="str">
        <f t="shared" si="34"/>
        <v xml:space="preserve">Plugins\AM_IDPicker_PlugIn  </v>
      </c>
      <c r="F198">
        <f t="shared" si="35"/>
        <v>1</v>
      </c>
      <c r="G198">
        <f t="shared" si="36"/>
        <v>0</v>
      </c>
      <c r="H198">
        <f t="shared" si="37"/>
        <v>1</v>
      </c>
      <c r="I198" t="str">
        <f t="shared" si="38"/>
        <v xml:space="preserve">Plugins\AM_IDPicker_PlugIn  </v>
      </c>
      <c r="J198" t="str">
        <f t="shared" si="29"/>
        <v xml:space="preserve">Visual Basic        </v>
      </c>
      <c r="K198">
        <f t="shared" si="30"/>
        <v>3</v>
      </c>
      <c r="L198">
        <f t="shared" si="31"/>
        <v>453</v>
      </c>
      <c r="M198">
        <f t="shared" si="32"/>
        <v>254</v>
      </c>
      <c r="N198">
        <f t="shared" si="33"/>
        <v>1172</v>
      </c>
    </row>
    <row r="199" spans="1:14" x14ac:dyDescent="0.3">
      <c r="A199" t="s">
        <v>4</v>
      </c>
      <c r="E199" t="str">
        <f t="shared" si="34"/>
        <v xml:space="preserve">Plugins\AM_IDPicker_PlugIn  </v>
      </c>
      <c r="F199">
        <f t="shared" si="35"/>
        <v>1</v>
      </c>
      <c r="G199">
        <f t="shared" si="36"/>
        <v>0</v>
      </c>
      <c r="H199">
        <f t="shared" si="37"/>
        <v>0</v>
      </c>
      <c r="I199" t="str">
        <f t="shared" si="38"/>
        <v/>
      </c>
      <c r="J199" t="str">
        <f t="shared" si="29"/>
        <v/>
      </c>
      <c r="K199" t="str">
        <f t="shared" si="30"/>
        <v/>
      </c>
      <c r="L199" t="str">
        <f t="shared" si="31"/>
        <v/>
      </c>
      <c r="M199" t="str">
        <f t="shared" si="32"/>
        <v/>
      </c>
      <c r="N199" t="str">
        <f t="shared" si="33"/>
        <v/>
      </c>
    </row>
    <row r="200" spans="1:14" x14ac:dyDescent="0.3">
      <c r="A200" t="s">
        <v>62</v>
      </c>
      <c r="E200" t="str">
        <f t="shared" si="34"/>
        <v xml:space="preserve">Plugins\AM_IDPicker_PlugIn  </v>
      </c>
      <c r="F200">
        <f t="shared" si="35"/>
        <v>0</v>
      </c>
      <c r="G200">
        <f t="shared" si="36"/>
        <v>1</v>
      </c>
      <c r="H200">
        <f t="shared" si="37"/>
        <v>0</v>
      </c>
      <c r="I200" t="str">
        <f t="shared" si="38"/>
        <v/>
      </c>
      <c r="J200" t="str">
        <f t="shared" si="29"/>
        <v/>
      </c>
      <c r="K200" t="str">
        <f t="shared" si="30"/>
        <v/>
      </c>
      <c r="L200" t="str">
        <f t="shared" si="31"/>
        <v/>
      </c>
      <c r="M200" t="str">
        <f t="shared" si="32"/>
        <v/>
      </c>
      <c r="N200" t="str">
        <f t="shared" si="33"/>
        <v/>
      </c>
    </row>
    <row r="201" spans="1:14" x14ac:dyDescent="0.3">
      <c r="A201" t="s">
        <v>4</v>
      </c>
      <c r="E201" t="str">
        <f t="shared" si="34"/>
        <v xml:space="preserve">Plugins\AM_IDPicker_PlugIn  </v>
      </c>
      <c r="F201">
        <f t="shared" si="35"/>
        <v>0</v>
      </c>
      <c r="G201">
        <f t="shared" si="36"/>
        <v>0</v>
      </c>
      <c r="H201">
        <f t="shared" si="37"/>
        <v>0</v>
      </c>
      <c r="I201" t="str">
        <f t="shared" si="38"/>
        <v/>
      </c>
      <c r="J201" t="str">
        <f t="shared" ref="J201:J264" si="39">IF($H201=1,LEFT($A201,20),"")</f>
        <v/>
      </c>
      <c r="K201" t="str">
        <f t="shared" ref="K201:K264" si="40">IF($H201=1,VALUE(MID($A201,28,10)),"")</f>
        <v/>
      </c>
      <c r="L201" t="str">
        <f t="shared" ref="L201:L264" si="41">IF($H201=1,VALUE(MID($A201,40,10)),"")</f>
        <v/>
      </c>
      <c r="M201" t="str">
        <f t="shared" ref="M201:M264" si="42">IF($H201=1,VALUE(MID($A201,55,10)),"")</f>
        <v/>
      </c>
      <c r="N201" t="str">
        <f t="shared" ref="N201:N264" si="43">IF($H201=1,VALUE(MID($A201,70,10)),"")</f>
        <v/>
      </c>
    </row>
    <row r="202" spans="1:14" x14ac:dyDescent="0.3">
      <c r="A202" t="s">
        <v>11</v>
      </c>
      <c r="E202" t="str">
        <f t="shared" si="34"/>
        <v xml:space="preserve">Plugins\AM_IDPicker_PlugIn  </v>
      </c>
      <c r="F202">
        <f t="shared" si="35"/>
        <v>0</v>
      </c>
      <c r="G202">
        <f t="shared" si="36"/>
        <v>0</v>
      </c>
      <c r="H202">
        <f t="shared" si="37"/>
        <v>0</v>
      </c>
      <c r="I202" t="str">
        <f t="shared" si="38"/>
        <v/>
      </c>
      <c r="J202" t="str">
        <f t="shared" si="39"/>
        <v/>
      </c>
      <c r="K202" t="str">
        <f t="shared" si="40"/>
        <v/>
      </c>
      <c r="L202" t="str">
        <f t="shared" si="41"/>
        <v/>
      </c>
      <c r="M202" t="str">
        <f t="shared" si="42"/>
        <v/>
      </c>
      <c r="N202" t="str">
        <f t="shared" si="43"/>
        <v/>
      </c>
    </row>
    <row r="203" spans="1:14" x14ac:dyDescent="0.3">
      <c r="A203" t="s">
        <v>63</v>
      </c>
      <c r="E203" t="str">
        <f t="shared" si="34"/>
        <v xml:space="preserve">Plugins\AM_InspectResultsAssembly_PlugIn  </v>
      </c>
      <c r="F203">
        <f t="shared" si="35"/>
        <v>0</v>
      </c>
      <c r="G203">
        <f t="shared" si="36"/>
        <v>0</v>
      </c>
      <c r="H203">
        <f t="shared" si="37"/>
        <v>0</v>
      </c>
      <c r="I203" t="str">
        <f t="shared" si="38"/>
        <v/>
      </c>
      <c r="J203" t="str">
        <f t="shared" si="39"/>
        <v/>
      </c>
      <c r="K203" t="str">
        <f t="shared" si="40"/>
        <v/>
      </c>
      <c r="L203" t="str">
        <f t="shared" si="41"/>
        <v/>
      </c>
      <c r="M203" t="str">
        <f t="shared" si="42"/>
        <v/>
      </c>
      <c r="N203" t="str">
        <f t="shared" si="43"/>
        <v/>
      </c>
    </row>
    <row r="204" spans="1:14" x14ac:dyDescent="0.3">
      <c r="E204" t="str">
        <f t="shared" si="34"/>
        <v xml:space="preserve">Plugins\AM_InspectResultsAssembly_PlugIn  </v>
      </c>
      <c r="F204">
        <f t="shared" si="35"/>
        <v>0</v>
      </c>
      <c r="G204">
        <f t="shared" si="36"/>
        <v>0</v>
      </c>
      <c r="H204">
        <f t="shared" si="37"/>
        <v>0</v>
      </c>
      <c r="I204" t="str">
        <f t="shared" si="38"/>
        <v/>
      </c>
      <c r="J204" t="str">
        <f t="shared" si="39"/>
        <v/>
      </c>
      <c r="K204" t="str">
        <f t="shared" si="40"/>
        <v/>
      </c>
      <c r="L204" t="str">
        <f t="shared" si="41"/>
        <v/>
      </c>
      <c r="M204" t="str">
        <f t="shared" si="42"/>
        <v/>
      </c>
      <c r="N204" t="str">
        <f t="shared" si="43"/>
        <v/>
      </c>
    </row>
    <row r="205" spans="1:14" x14ac:dyDescent="0.3">
      <c r="A205" t="s">
        <v>271</v>
      </c>
      <c r="E205" t="str">
        <f t="shared" si="34"/>
        <v xml:space="preserve">Plugins\AM_InspectResultsAssembly_PlugIn  </v>
      </c>
      <c r="F205">
        <f t="shared" si="35"/>
        <v>0</v>
      </c>
      <c r="G205">
        <f t="shared" si="36"/>
        <v>0</v>
      </c>
      <c r="H205">
        <f t="shared" si="37"/>
        <v>0</v>
      </c>
      <c r="I205" t="str">
        <f t="shared" si="38"/>
        <v/>
      </c>
      <c r="J205" t="str">
        <f t="shared" si="39"/>
        <v/>
      </c>
      <c r="K205" t="str">
        <f t="shared" si="40"/>
        <v/>
      </c>
      <c r="L205" t="str">
        <f t="shared" si="41"/>
        <v/>
      </c>
      <c r="M205" t="str">
        <f t="shared" si="42"/>
        <v/>
      </c>
      <c r="N205" t="str">
        <f t="shared" si="43"/>
        <v/>
      </c>
    </row>
    <row r="206" spans="1:14" x14ac:dyDescent="0.3">
      <c r="A206" t="s">
        <v>4</v>
      </c>
      <c r="E206" t="str">
        <f t="shared" si="34"/>
        <v xml:space="preserve">Plugins\AM_InspectResultsAssembly_PlugIn  </v>
      </c>
      <c r="F206">
        <f t="shared" si="35"/>
        <v>0</v>
      </c>
      <c r="G206">
        <f t="shared" si="36"/>
        <v>0</v>
      </c>
      <c r="H206">
        <f t="shared" si="37"/>
        <v>0</v>
      </c>
      <c r="I206" t="str">
        <f t="shared" si="38"/>
        <v/>
      </c>
      <c r="J206" t="str">
        <f t="shared" si="39"/>
        <v/>
      </c>
      <c r="K206" t="str">
        <f t="shared" si="40"/>
        <v/>
      </c>
      <c r="L206" t="str">
        <f t="shared" si="41"/>
        <v/>
      </c>
      <c r="M206" t="str">
        <f t="shared" si="42"/>
        <v/>
      </c>
      <c r="N206" t="str">
        <f t="shared" si="43"/>
        <v/>
      </c>
    </row>
    <row r="207" spans="1:14" x14ac:dyDescent="0.3">
      <c r="A207" t="s">
        <v>5</v>
      </c>
      <c r="E207" t="str">
        <f t="shared" si="34"/>
        <v xml:space="preserve">Plugins\AM_InspectResultsAssembly_PlugIn  </v>
      </c>
      <c r="F207">
        <f t="shared" si="35"/>
        <v>1</v>
      </c>
      <c r="G207">
        <f t="shared" si="36"/>
        <v>0</v>
      </c>
      <c r="H207">
        <f t="shared" si="37"/>
        <v>0</v>
      </c>
      <c r="I207" t="str">
        <f t="shared" si="38"/>
        <v/>
      </c>
      <c r="J207" t="str">
        <f t="shared" si="39"/>
        <v/>
      </c>
      <c r="K207" t="str">
        <f t="shared" si="40"/>
        <v/>
      </c>
      <c r="L207" t="str">
        <f t="shared" si="41"/>
        <v/>
      </c>
      <c r="M207" t="str">
        <f t="shared" si="42"/>
        <v/>
      </c>
      <c r="N207" t="str">
        <f t="shared" si="43"/>
        <v/>
      </c>
    </row>
    <row r="208" spans="1:14" x14ac:dyDescent="0.3">
      <c r="A208" t="s">
        <v>4</v>
      </c>
      <c r="E208" t="str">
        <f t="shared" si="34"/>
        <v xml:space="preserve">Plugins\AM_InspectResultsAssembly_PlugIn  </v>
      </c>
      <c r="F208">
        <f t="shared" si="35"/>
        <v>1</v>
      </c>
      <c r="G208">
        <f t="shared" si="36"/>
        <v>0</v>
      </c>
      <c r="H208">
        <f t="shared" si="37"/>
        <v>0</v>
      </c>
      <c r="I208" t="str">
        <f t="shared" si="38"/>
        <v/>
      </c>
      <c r="J208" t="str">
        <f t="shared" si="39"/>
        <v/>
      </c>
      <c r="K208" t="str">
        <f t="shared" si="40"/>
        <v/>
      </c>
      <c r="L208" t="str">
        <f t="shared" si="41"/>
        <v/>
      </c>
      <c r="M208" t="str">
        <f t="shared" si="42"/>
        <v/>
      </c>
      <c r="N208" t="str">
        <f t="shared" si="43"/>
        <v/>
      </c>
    </row>
    <row r="209" spans="1:14" x14ac:dyDescent="0.3">
      <c r="A209" t="s">
        <v>64</v>
      </c>
      <c r="E209" t="str">
        <f t="shared" si="34"/>
        <v xml:space="preserve">Plugins\AM_InspectResultsAssembly_PlugIn  </v>
      </c>
      <c r="F209">
        <f t="shared" si="35"/>
        <v>1</v>
      </c>
      <c r="G209">
        <f t="shared" si="36"/>
        <v>0</v>
      </c>
      <c r="H209">
        <f t="shared" si="37"/>
        <v>1</v>
      </c>
      <c r="I209" t="str">
        <f t="shared" si="38"/>
        <v xml:space="preserve">Plugins\AM_InspectResultsAssembly_PlugIn  </v>
      </c>
      <c r="J209" t="str">
        <f t="shared" si="39"/>
        <v xml:space="preserve">Visual Basic        </v>
      </c>
      <c r="K209">
        <f t="shared" si="40"/>
        <v>4</v>
      </c>
      <c r="L209">
        <f t="shared" si="41"/>
        <v>397</v>
      </c>
      <c r="M209">
        <f t="shared" si="42"/>
        <v>280</v>
      </c>
      <c r="N209">
        <f t="shared" si="43"/>
        <v>1051</v>
      </c>
    </row>
    <row r="210" spans="1:14" x14ac:dyDescent="0.3">
      <c r="A210" t="s">
        <v>4</v>
      </c>
      <c r="E210" t="str">
        <f t="shared" ref="E210:E273" si="44">IF(LEFT(A210,9)="Stats for",MID(A210,11,100),E209)</f>
        <v xml:space="preserve">Plugins\AM_InspectResultsAssembly_PlugIn  </v>
      </c>
      <c r="F210">
        <f t="shared" ref="F210:F273" si="45">IF(LEFT(A210,8)="Language",1,IF(G210=1,0,F209))</f>
        <v>1</v>
      </c>
      <c r="G210">
        <f t="shared" ref="G210:G273" si="46">IF(LEFT(A210,4)="SUM:",1,0)</f>
        <v>0</v>
      </c>
      <c r="H210">
        <f t="shared" ref="H210:H273" si="47">IF(AND(F210=1,LEFT(A210,3)&lt;&gt;"---",LEFT(A210,8)&lt;&gt;"Language"),1,0)</f>
        <v>0</v>
      </c>
      <c r="I210" t="str">
        <f t="shared" ref="I210:I273" si="48">IF($H210=1,E210,"")</f>
        <v/>
      </c>
      <c r="J210" t="str">
        <f t="shared" si="39"/>
        <v/>
      </c>
      <c r="K210" t="str">
        <f t="shared" si="40"/>
        <v/>
      </c>
      <c r="L210" t="str">
        <f t="shared" si="41"/>
        <v/>
      </c>
      <c r="M210" t="str">
        <f t="shared" si="42"/>
        <v/>
      </c>
      <c r="N210" t="str">
        <f t="shared" si="43"/>
        <v/>
      </c>
    </row>
    <row r="211" spans="1:14" x14ac:dyDescent="0.3">
      <c r="A211" t="s">
        <v>65</v>
      </c>
      <c r="E211" t="str">
        <f t="shared" si="44"/>
        <v xml:space="preserve">Plugins\AM_InspectResultsAssembly_PlugIn  </v>
      </c>
      <c r="F211">
        <f t="shared" si="45"/>
        <v>0</v>
      </c>
      <c r="G211">
        <f t="shared" si="46"/>
        <v>1</v>
      </c>
      <c r="H211">
        <f t="shared" si="47"/>
        <v>0</v>
      </c>
      <c r="I211" t="str">
        <f t="shared" si="48"/>
        <v/>
      </c>
      <c r="J211" t="str">
        <f t="shared" si="39"/>
        <v/>
      </c>
      <c r="K211" t="str">
        <f t="shared" si="40"/>
        <v/>
      </c>
      <c r="L211" t="str">
        <f t="shared" si="41"/>
        <v/>
      </c>
      <c r="M211" t="str">
        <f t="shared" si="42"/>
        <v/>
      </c>
      <c r="N211" t="str">
        <f t="shared" si="43"/>
        <v/>
      </c>
    </row>
    <row r="212" spans="1:14" x14ac:dyDescent="0.3">
      <c r="A212" t="s">
        <v>4</v>
      </c>
      <c r="E212" t="str">
        <f t="shared" si="44"/>
        <v xml:space="preserve">Plugins\AM_InspectResultsAssembly_PlugIn  </v>
      </c>
      <c r="F212">
        <f t="shared" si="45"/>
        <v>0</v>
      </c>
      <c r="G212">
        <f t="shared" si="46"/>
        <v>0</v>
      </c>
      <c r="H212">
        <f t="shared" si="47"/>
        <v>0</v>
      </c>
      <c r="I212" t="str">
        <f t="shared" si="48"/>
        <v/>
      </c>
      <c r="J212" t="str">
        <f t="shared" si="39"/>
        <v/>
      </c>
      <c r="K212" t="str">
        <f t="shared" si="40"/>
        <v/>
      </c>
      <c r="L212" t="str">
        <f t="shared" si="41"/>
        <v/>
      </c>
      <c r="M212" t="str">
        <f t="shared" si="42"/>
        <v/>
      </c>
      <c r="N212" t="str">
        <f t="shared" si="43"/>
        <v/>
      </c>
    </row>
    <row r="213" spans="1:14" x14ac:dyDescent="0.3">
      <c r="A213" t="s">
        <v>11</v>
      </c>
      <c r="E213" t="str">
        <f t="shared" si="44"/>
        <v xml:space="preserve">Plugins\AM_InspectResultsAssembly_PlugIn  </v>
      </c>
      <c r="F213">
        <f t="shared" si="45"/>
        <v>0</v>
      </c>
      <c r="G213">
        <f t="shared" si="46"/>
        <v>0</v>
      </c>
      <c r="H213">
        <f t="shared" si="47"/>
        <v>0</v>
      </c>
      <c r="I213" t="str">
        <f t="shared" si="48"/>
        <v/>
      </c>
      <c r="J213" t="str">
        <f t="shared" si="39"/>
        <v/>
      </c>
      <c r="K213" t="str">
        <f t="shared" si="40"/>
        <v/>
      </c>
      <c r="L213" t="str">
        <f t="shared" si="41"/>
        <v/>
      </c>
      <c r="M213" t="str">
        <f t="shared" si="42"/>
        <v/>
      </c>
      <c r="N213" t="str">
        <f t="shared" si="43"/>
        <v/>
      </c>
    </row>
    <row r="214" spans="1:14" x14ac:dyDescent="0.3">
      <c r="A214" t="s">
        <v>66</v>
      </c>
      <c r="E214" t="str">
        <f t="shared" si="44"/>
        <v xml:space="preserve">Plugins\AM_InSpecT_PlugIn  </v>
      </c>
      <c r="F214">
        <f t="shared" si="45"/>
        <v>0</v>
      </c>
      <c r="G214">
        <f t="shared" si="46"/>
        <v>0</v>
      </c>
      <c r="H214">
        <f t="shared" si="47"/>
        <v>0</v>
      </c>
      <c r="I214" t="str">
        <f t="shared" si="48"/>
        <v/>
      </c>
      <c r="J214" t="str">
        <f t="shared" si="39"/>
        <v/>
      </c>
      <c r="K214" t="str">
        <f t="shared" si="40"/>
        <v/>
      </c>
      <c r="L214" t="str">
        <f t="shared" si="41"/>
        <v/>
      </c>
      <c r="M214" t="str">
        <f t="shared" si="42"/>
        <v/>
      </c>
      <c r="N214" t="str">
        <f t="shared" si="43"/>
        <v/>
      </c>
    </row>
    <row r="215" spans="1:14" x14ac:dyDescent="0.3">
      <c r="E215" t="str">
        <f t="shared" si="44"/>
        <v xml:space="preserve">Plugins\AM_InSpecT_PlugIn  </v>
      </c>
      <c r="F215">
        <f t="shared" si="45"/>
        <v>0</v>
      </c>
      <c r="G215">
        <f t="shared" si="46"/>
        <v>0</v>
      </c>
      <c r="H215">
        <f t="shared" si="47"/>
        <v>0</v>
      </c>
      <c r="I215" t="str">
        <f t="shared" si="48"/>
        <v/>
      </c>
      <c r="J215" t="str">
        <f t="shared" si="39"/>
        <v/>
      </c>
      <c r="K215" t="str">
        <f t="shared" si="40"/>
        <v/>
      </c>
      <c r="L215" t="str">
        <f t="shared" si="41"/>
        <v/>
      </c>
      <c r="M215" t="str">
        <f t="shared" si="42"/>
        <v/>
      </c>
      <c r="N215" t="str">
        <f t="shared" si="43"/>
        <v/>
      </c>
    </row>
    <row r="216" spans="1:14" x14ac:dyDescent="0.3">
      <c r="A216" t="s">
        <v>272</v>
      </c>
      <c r="E216" t="str">
        <f t="shared" si="44"/>
        <v xml:space="preserve">Plugins\AM_InSpecT_PlugIn  </v>
      </c>
      <c r="F216">
        <f t="shared" si="45"/>
        <v>0</v>
      </c>
      <c r="G216">
        <f t="shared" si="46"/>
        <v>0</v>
      </c>
      <c r="H216">
        <f t="shared" si="47"/>
        <v>0</v>
      </c>
      <c r="I216" t="str">
        <f t="shared" si="48"/>
        <v/>
      </c>
      <c r="J216" t="str">
        <f t="shared" si="39"/>
        <v/>
      </c>
      <c r="K216" t="str">
        <f t="shared" si="40"/>
        <v/>
      </c>
      <c r="L216" t="str">
        <f t="shared" si="41"/>
        <v/>
      </c>
      <c r="M216" t="str">
        <f t="shared" si="42"/>
        <v/>
      </c>
      <c r="N216" t="str">
        <f t="shared" si="43"/>
        <v/>
      </c>
    </row>
    <row r="217" spans="1:14" x14ac:dyDescent="0.3">
      <c r="A217" t="s">
        <v>4</v>
      </c>
      <c r="E217" t="str">
        <f t="shared" si="44"/>
        <v xml:space="preserve">Plugins\AM_InSpecT_PlugIn  </v>
      </c>
      <c r="F217">
        <f t="shared" si="45"/>
        <v>0</v>
      </c>
      <c r="G217">
        <f t="shared" si="46"/>
        <v>0</v>
      </c>
      <c r="H217">
        <f t="shared" si="47"/>
        <v>0</v>
      </c>
      <c r="I217" t="str">
        <f t="shared" si="48"/>
        <v/>
      </c>
      <c r="J217" t="str">
        <f t="shared" si="39"/>
        <v/>
      </c>
      <c r="K217" t="str">
        <f t="shared" si="40"/>
        <v/>
      </c>
      <c r="L217" t="str">
        <f t="shared" si="41"/>
        <v/>
      </c>
      <c r="M217" t="str">
        <f t="shared" si="42"/>
        <v/>
      </c>
      <c r="N217" t="str">
        <f t="shared" si="43"/>
        <v/>
      </c>
    </row>
    <row r="218" spans="1:14" x14ac:dyDescent="0.3">
      <c r="A218" t="s">
        <v>5</v>
      </c>
      <c r="E218" t="str">
        <f t="shared" si="44"/>
        <v xml:space="preserve">Plugins\AM_InSpecT_PlugIn  </v>
      </c>
      <c r="F218">
        <f t="shared" si="45"/>
        <v>1</v>
      </c>
      <c r="G218">
        <f t="shared" si="46"/>
        <v>0</v>
      </c>
      <c r="H218">
        <f t="shared" si="47"/>
        <v>0</v>
      </c>
      <c r="I218" t="str">
        <f t="shared" si="48"/>
        <v/>
      </c>
      <c r="J218" t="str">
        <f t="shared" si="39"/>
        <v/>
      </c>
      <c r="K218" t="str">
        <f t="shared" si="40"/>
        <v/>
      </c>
      <c r="L218" t="str">
        <f t="shared" si="41"/>
        <v/>
      </c>
      <c r="M218" t="str">
        <f t="shared" si="42"/>
        <v/>
      </c>
      <c r="N218" t="str">
        <f t="shared" si="43"/>
        <v/>
      </c>
    </row>
    <row r="219" spans="1:14" x14ac:dyDescent="0.3">
      <c r="A219" t="s">
        <v>4</v>
      </c>
      <c r="E219" t="str">
        <f t="shared" si="44"/>
        <v xml:space="preserve">Plugins\AM_InSpecT_PlugIn  </v>
      </c>
      <c r="F219">
        <f t="shared" si="45"/>
        <v>1</v>
      </c>
      <c r="G219">
        <f t="shared" si="46"/>
        <v>0</v>
      </c>
      <c r="H219">
        <f t="shared" si="47"/>
        <v>0</v>
      </c>
      <c r="I219" t="str">
        <f t="shared" si="48"/>
        <v/>
      </c>
      <c r="J219" t="str">
        <f t="shared" si="39"/>
        <v/>
      </c>
      <c r="K219" t="str">
        <f t="shared" si="40"/>
        <v/>
      </c>
      <c r="L219" t="str">
        <f t="shared" si="41"/>
        <v/>
      </c>
      <c r="M219" t="str">
        <f t="shared" si="42"/>
        <v/>
      </c>
      <c r="N219" t="str">
        <f t="shared" si="43"/>
        <v/>
      </c>
    </row>
    <row r="220" spans="1:14" x14ac:dyDescent="0.3">
      <c r="A220" t="s">
        <v>67</v>
      </c>
      <c r="E220" t="str">
        <f t="shared" si="44"/>
        <v xml:space="preserve">Plugins\AM_InSpecT_PlugIn  </v>
      </c>
      <c r="F220">
        <f t="shared" si="45"/>
        <v>1</v>
      </c>
      <c r="G220">
        <f t="shared" si="46"/>
        <v>0</v>
      </c>
      <c r="H220">
        <f t="shared" si="47"/>
        <v>1</v>
      </c>
      <c r="I220" t="str">
        <f t="shared" si="48"/>
        <v xml:space="preserve">Plugins\AM_InSpecT_PlugIn  </v>
      </c>
      <c r="J220" t="str">
        <f t="shared" si="39"/>
        <v xml:space="preserve">Visual Basic        </v>
      </c>
      <c r="K220">
        <f t="shared" si="40"/>
        <v>4</v>
      </c>
      <c r="L220">
        <f t="shared" si="41"/>
        <v>239</v>
      </c>
      <c r="M220">
        <f t="shared" si="42"/>
        <v>220</v>
      </c>
      <c r="N220">
        <f t="shared" si="43"/>
        <v>641</v>
      </c>
    </row>
    <row r="221" spans="1:14" x14ac:dyDescent="0.3">
      <c r="A221" t="s">
        <v>4</v>
      </c>
      <c r="E221" t="str">
        <f t="shared" si="44"/>
        <v xml:space="preserve">Plugins\AM_InSpecT_PlugIn  </v>
      </c>
      <c r="F221">
        <f t="shared" si="45"/>
        <v>1</v>
      </c>
      <c r="G221">
        <f t="shared" si="46"/>
        <v>0</v>
      </c>
      <c r="H221">
        <f t="shared" si="47"/>
        <v>0</v>
      </c>
      <c r="I221" t="str">
        <f t="shared" si="48"/>
        <v/>
      </c>
      <c r="J221" t="str">
        <f t="shared" si="39"/>
        <v/>
      </c>
      <c r="K221" t="str">
        <f t="shared" si="40"/>
        <v/>
      </c>
      <c r="L221" t="str">
        <f t="shared" si="41"/>
        <v/>
      </c>
      <c r="M221" t="str">
        <f t="shared" si="42"/>
        <v/>
      </c>
      <c r="N221" t="str">
        <f t="shared" si="43"/>
        <v/>
      </c>
    </row>
    <row r="222" spans="1:14" x14ac:dyDescent="0.3">
      <c r="A222" t="s">
        <v>68</v>
      </c>
      <c r="E222" t="str">
        <f t="shared" si="44"/>
        <v xml:space="preserve">Plugins\AM_InSpecT_PlugIn  </v>
      </c>
      <c r="F222">
        <f t="shared" si="45"/>
        <v>0</v>
      </c>
      <c r="G222">
        <f t="shared" si="46"/>
        <v>1</v>
      </c>
      <c r="H222">
        <f t="shared" si="47"/>
        <v>0</v>
      </c>
      <c r="I222" t="str">
        <f t="shared" si="48"/>
        <v/>
      </c>
      <c r="J222" t="str">
        <f t="shared" si="39"/>
        <v/>
      </c>
      <c r="K222" t="str">
        <f t="shared" si="40"/>
        <v/>
      </c>
      <c r="L222" t="str">
        <f t="shared" si="41"/>
        <v/>
      </c>
      <c r="M222" t="str">
        <f t="shared" si="42"/>
        <v/>
      </c>
      <c r="N222" t="str">
        <f t="shared" si="43"/>
        <v/>
      </c>
    </row>
    <row r="223" spans="1:14" x14ac:dyDescent="0.3">
      <c r="A223" t="s">
        <v>4</v>
      </c>
      <c r="E223" t="str">
        <f t="shared" si="44"/>
        <v xml:space="preserve">Plugins\AM_InSpecT_PlugIn  </v>
      </c>
      <c r="F223">
        <f t="shared" si="45"/>
        <v>0</v>
      </c>
      <c r="G223">
        <f t="shared" si="46"/>
        <v>0</v>
      </c>
      <c r="H223">
        <f t="shared" si="47"/>
        <v>0</v>
      </c>
      <c r="I223" t="str">
        <f t="shared" si="48"/>
        <v/>
      </c>
      <c r="J223" t="str">
        <f t="shared" si="39"/>
        <v/>
      </c>
      <c r="K223" t="str">
        <f t="shared" si="40"/>
        <v/>
      </c>
      <c r="L223" t="str">
        <f t="shared" si="41"/>
        <v/>
      </c>
      <c r="M223" t="str">
        <f t="shared" si="42"/>
        <v/>
      </c>
      <c r="N223" t="str">
        <f t="shared" si="43"/>
        <v/>
      </c>
    </row>
    <row r="224" spans="1:14" x14ac:dyDescent="0.3">
      <c r="A224" t="s">
        <v>11</v>
      </c>
      <c r="E224" t="str">
        <f t="shared" si="44"/>
        <v xml:space="preserve">Plugins\AM_InSpecT_PlugIn  </v>
      </c>
      <c r="F224">
        <f t="shared" si="45"/>
        <v>0</v>
      </c>
      <c r="G224">
        <f t="shared" si="46"/>
        <v>0</v>
      </c>
      <c r="H224">
        <f t="shared" si="47"/>
        <v>0</v>
      </c>
      <c r="I224" t="str">
        <f t="shared" si="48"/>
        <v/>
      </c>
      <c r="J224" t="str">
        <f t="shared" si="39"/>
        <v/>
      </c>
      <c r="K224" t="str">
        <f t="shared" si="40"/>
        <v/>
      </c>
      <c r="L224" t="str">
        <f t="shared" si="41"/>
        <v/>
      </c>
      <c r="M224" t="str">
        <f t="shared" si="42"/>
        <v/>
      </c>
      <c r="N224" t="str">
        <f t="shared" si="43"/>
        <v/>
      </c>
    </row>
    <row r="225" spans="1:14" x14ac:dyDescent="0.3">
      <c r="A225" t="s">
        <v>69</v>
      </c>
      <c r="E225" t="str">
        <f t="shared" si="44"/>
        <v xml:space="preserve">Plugins\AM_LCMSFeatureFinder_Plugin  </v>
      </c>
      <c r="F225">
        <f t="shared" si="45"/>
        <v>0</v>
      </c>
      <c r="G225">
        <f t="shared" si="46"/>
        <v>0</v>
      </c>
      <c r="H225">
        <f t="shared" si="47"/>
        <v>0</v>
      </c>
      <c r="I225" t="str">
        <f t="shared" si="48"/>
        <v/>
      </c>
      <c r="J225" t="str">
        <f t="shared" si="39"/>
        <v/>
      </c>
      <c r="K225" t="str">
        <f t="shared" si="40"/>
        <v/>
      </c>
      <c r="L225" t="str">
        <f t="shared" si="41"/>
        <v/>
      </c>
      <c r="M225" t="str">
        <f t="shared" si="42"/>
        <v/>
      </c>
      <c r="N225" t="str">
        <f t="shared" si="43"/>
        <v/>
      </c>
    </row>
    <row r="226" spans="1:14" x14ac:dyDescent="0.3">
      <c r="E226" t="str">
        <f t="shared" si="44"/>
        <v xml:space="preserve">Plugins\AM_LCMSFeatureFinder_Plugin  </v>
      </c>
      <c r="F226">
        <f t="shared" si="45"/>
        <v>0</v>
      </c>
      <c r="G226">
        <f t="shared" si="46"/>
        <v>0</v>
      </c>
      <c r="H226">
        <f t="shared" si="47"/>
        <v>0</v>
      </c>
      <c r="I226" t="str">
        <f t="shared" si="48"/>
        <v/>
      </c>
      <c r="J226" t="str">
        <f t="shared" si="39"/>
        <v/>
      </c>
      <c r="K226" t="str">
        <f t="shared" si="40"/>
        <v/>
      </c>
      <c r="L226" t="str">
        <f t="shared" si="41"/>
        <v/>
      </c>
      <c r="M226" t="str">
        <f t="shared" si="42"/>
        <v/>
      </c>
      <c r="N226" t="str">
        <f t="shared" si="43"/>
        <v/>
      </c>
    </row>
    <row r="227" spans="1:14" x14ac:dyDescent="0.3">
      <c r="A227" t="s">
        <v>273</v>
      </c>
      <c r="E227" t="str">
        <f t="shared" si="44"/>
        <v xml:space="preserve">Plugins\AM_LCMSFeatureFinder_Plugin  </v>
      </c>
      <c r="F227">
        <f t="shared" si="45"/>
        <v>0</v>
      </c>
      <c r="G227">
        <f t="shared" si="46"/>
        <v>0</v>
      </c>
      <c r="H227">
        <f t="shared" si="47"/>
        <v>0</v>
      </c>
      <c r="I227" t="str">
        <f t="shared" si="48"/>
        <v/>
      </c>
      <c r="J227" t="str">
        <f t="shared" si="39"/>
        <v/>
      </c>
      <c r="K227" t="str">
        <f t="shared" si="40"/>
        <v/>
      </c>
      <c r="L227" t="str">
        <f t="shared" si="41"/>
        <v/>
      </c>
      <c r="M227" t="str">
        <f t="shared" si="42"/>
        <v/>
      </c>
      <c r="N227" t="str">
        <f t="shared" si="43"/>
        <v/>
      </c>
    </row>
    <row r="228" spans="1:14" x14ac:dyDescent="0.3">
      <c r="A228" t="s">
        <v>4</v>
      </c>
      <c r="E228" t="str">
        <f t="shared" si="44"/>
        <v xml:space="preserve">Plugins\AM_LCMSFeatureFinder_Plugin  </v>
      </c>
      <c r="F228">
        <f t="shared" si="45"/>
        <v>0</v>
      </c>
      <c r="G228">
        <f t="shared" si="46"/>
        <v>0</v>
      </c>
      <c r="H228">
        <f t="shared" si="47"/>
        <v>0</v>
      </c>
      <c r="I228" t="str">
        <f t="shared" si="48"/>
        <v/>
      </c>
      <c r="J228" t="str">
        <f t="shared" si="39"/>
        <v/>
      </c>
      <c r="K228" t="str">
        <f t="shared" si="40"/>
        <v/>
      </c>
      <c r="L228" t="str">
        <f t="shared" si="41"/>
        <v/>
      </c>
      <c r="M228" t="str">
        <f t="shared" si="42"/>
        <v/>
      </c>
      <c r="N228" t="str">
        <f t="shared" si="43"/>
        <v/>
      </c>
    </row>
    <row r="229" spans="1:14" x14ac:dyDescent="0.3">
      <c r="A229" t="s">
        <v>5</v>
      </c>
      <c r="E229" t="str">
        <f t="shared" si="44"/>
        <v xml:space="preserve">Plugins\AM_LCMSFeatureFinder_Plugin  </v>
      </c>
      <c r="F229">
        <f t="shared" si="45"/>
        <v>1</v>
      </c>
      <c r="G229">
        <f t="shared" si="46"/>
        <v>0</v>
      </c>
      <c r="H229">
        <f t="shared" si="47"/>
        <v>0</v>
      </c>
      <c r="I229" t="str">
        <f t="shared" si="48"/>
        <v/>
      </c>
      <c r="J229" t="str">
        <f t="shared" si="39"/>
        <v/>
      </c>
      <c r="K229" t="str">
        <f t="shared" si="40"/>
        <v/>
      </c>
      <c r="L229" t="str">
        <f t="shared" si="41"/>
        <v/>
      </c>
      <c r="M229" t="str">
        <f t="shared" si="42"/>
        <v/>
      </c>
      <c r="N229" t="str">
        <f t="shared" si="43"/>
        <v/>
      </c>
    </row>
    <row r="230" spans="1:14" x14ac:dyDescent="0.3">
      <c r="A230" t="s">
        <v>4</v>
      </c>
      <c r="E230" t="str">
        <f t="shared" si="44"/>
        <v xml:space="preserve">Plugins\AM_LCMSFeatureFinder_Plugin  </v>
      </c>
      <c r="F230">
        <f t="shared" si="45"/>
        <v>1</v>
      </c>
      <c r="G230">
        <f t="shared" si="46"/>
        <v>0</v>
      </c>
      <c r="H230">
        <f t="shared" si="47"/>
        <v>0</v>
      </c>
      <c r="I230" t="str">
        <f t="shared" si="48"/>
        <v/>
      </c>
      <c r="J230" t="str">
        <f t="shared" si="39"/>
        <v/>
      </c>
      <c r="K230" t="str">
        <f t="shared" si="40"/>
        <v/>
      </c>
      <c r="L230" t="str">
        <f t="shared" si="41"/>
        <v/>
      </c>
      <c r="M230" t="str">
        <f t="shared" si="42"/>
        <v/>
      </c>
      <c r="N230" t="str">
        <f t="shared" si="43"/>
        <v/>
      </c>
    </row>
    <row r="231" spans="1:14" x14ac:dyDescent="0.3">
      <c r="A231" t="s">
        <v>70</v>
      </c>
      <c r="E231" t="str">
        <f t="shared" si="44"/>
        <v xml:space="preserve">Plugins\AM_LCMSFeatureFinder_Plugin  </v>
      </c>
      <c r="F231">
        <f t="shared" si="45"/>
        <v>1</v>
      </c>
      <c r="G231">
        <f t="shared" si="46"/>
        <v>0</v>
      </c>
      <c r="H231">
        <f t="shared" si="47"/>
        <v>1</v>
      </c>
      <c r="I231" t="str">
        <f t="shared" si="48"/>
        <v xml:space="preserve">Plugins\AM_LCMSFeatureFinder_Plugin  </v>
      </c>
      <c r="J231" t="str">
        <f t="shared" si="39"/>
        <v xml:space="preserve">Visual Basic        </v>
      </c>
      <c r="K231">
        <f t="shared" si="40"/>
        <v>3</v>
      </c>
      <c r="L231">
        <f t="shared" si="41"/>
        <v>125</v>
      </c>
      <c r="M231">
        <f t="shared" si="42"/>
        <v>92</v>
      </c>
      <c r="N231">
        <f t="shared" si="43"/>
        <v>306</v>
      </c>
    </row>
    <row r="232" spans="1:14" x14ac:dyDescent="0.3">
      <c r="A232" t="s">
        <v>71</v>
      </c>
      <c r="E232" t="str">
        <f t="shared" si="44"/>
        <v xml:space="preserve">Plugins\AM_LCMSFeatureFinder_Plugin  </v>
      </c>
      <c r="F232">
        <f t="shared" si="45"/>
        <v>1</v>
      </c>
      <c r="G232">
        <f t="shared" si="46"/>
        <v>0</v>
      </c>
      <c r="H232">
        <f t="shared" si="47"/>
        <v>1</v>
      </c>
      <c r="I232" t="str">
        <f t="shared" si="48"/>
        <v xml:space="preserve">Plugins\AM_LCMSFeatureFinder_Plugin  </v>
      </c>
      <c r="J232" t="str">
        <f t="shared" si="39"/>
        <v xml:space="preserve">INI                 </v>
      </c>
      <c r="K232">
        <f t="shared" si="40"/>
        <v>1</v>
      </c>
      <c r="L232">
        <f t="shared" si="41"/>
        <v>0</v>
      </c>
      <c r="M232">
        <f t="shared" si="42"/>
        <v>0</v>
      </c>
      <c r="N232">
        <f t="shared" si="43"/>
        <v>33</v>
      </c>
    </row>
    <row r="233" spans="1:14" x14ac:dyDescent="0.3">
      <c r="A233" t="s">
        <v>4</v>
      </c>
      <c r="E233" t="str">
        <f t="shared" si="44"/>
        <v xml:space="preserve">Plugins\AM_LCMSFeatureFinder_Plugin  </v>
      </c>
      <c r="F233">
        <f t="shared" si="45"/>
        <v>1</v>
      </c>
      <c r="G233">
        <f t="shared" si="46"/>
        <v>0</v>
      </c>
      <c r="H233">
        <f t="shared" si="47"/>
        <v>0</v>
      </c>
      <c r="I233" t="str">
        <f t="shared" si="48"/>
        <v/>
      </c>
      <c r="J233" t="str">
        <f t="shared" si="39"/>
        <v/>
      </c>
      <c r="K233" t="str">
        <f t="shared" si="40"/>
        <v/>
      </c>
      <c r="L233" t="str">
        <f t="shared" si="41"/>
        <v/>
      </c>
      <c r="M233" t="str">
        <f t="shared" si="42"/>
        <v/>
      </c>
      <c r="N233" t="str">
        <f t="shared" si="43"/>
        <v/>
      </c>
    </row>
    <row r="234" spans="1:14" x14ac:dyDescent="0.3">
      <c r="A234" t="s">
        <v>72</v>
      </c>
      <c r="E234" t="str">
        <f t="shared" si="44"/>
        <v xml:space="preserve">Plugins\AM_LCMSFeatureFinder_Plugin  </v>
      </c>
      <c r="F234">
        <f t="shared" si="45"/>
        <v>0</v>
      </c>
      <c r="G234">
        <f t="shared" si="46"/>
        <v>1</v>
      </c>
      <c r="H234">
        <f t="shared" si="47"/>
        <v>0</v>
      </c>
      <c r="I234" t="str">
        <f t="shared" si="48"/>
        <v/>
      </c>
      <c r="J234" t="str">
        <f t="shared" si="39"/>
        <v/>
      </c>
      <c r="K234" t="str">
        <f t="shared" si="40"/>
        <v/>
      </c>
      <c r="L234" t="str">
        <f t="shared" si="41"/>
        <v/>
      </c>
      <c r="M234" t="str">
        <f t="shared" si="42"/>
        <v/>
      </c>
      <c r="N234" t="str">
        <f t="shared" si="43"/>
        <v/>
      </c>
    </row>
    <row r="235" spans="1:14" x14ac:dyDescent="0.3">
      <c r="A235" t="s">
        <v>4</v>
      </c>
      <c r="E235" t="str">
        <f t="shared" si="44"/>
        <v xml:space="preserve">Plugins\AM_LCMSFeatureFinder_Plugin  </v>
      </c>
      <c r="F235">
        <f t="shared" si="45"/>
        <v>0</v>
      </c>
      <c r="G235">
        <f t="shared" si="46"/>
        <v>0</v>
      </c>
      <c r="H235">
        <f t="shared" si="47"/>
        <v>0</v>
      </c>
      <c r="I235" t="str">
        <f t="shared" si="48"/>
        <v/>
      </c>
      <c r="J235" t="str">
        <f t="shared" si="39"/>
        <v/>
      </c>
      <c r="K235" t="str">
        <f t="shared" si="40"/>
        <v/>
      </c>
      <c r="L235" t="str">
        <f t="shared" si="41"/>
        <v/>
      </c>
      <c r="M235" t="str">
        <f t="shared" si="42"/>
        <v/>
      </c>
      <c r="N235" t="str">
        <f t="shared" si="43"/>
        <v/>
      </c>
    </row>
    <row r="236" spans="1:14" x14ac:dyDescent="0.3">
      <c r="A236" t="s">
        <v>11</v>
      </c>
      <c r="E236" t="str">
        <f t="shared" si="44"/>
        <v xml:space="preserve">Plugins\AM_LCMSFeatureFinder_Plugin  </v>
      </c>
      <c r="F236">
        <f t="shared" si="45"/>
        <v>0</v>
      </c>
      <c r="G236">
        <f t="shared" si="46"/>
        <v>0</v>
      </c>
      <c r="H236">
        <f t="shared" si="47"/>
        <v>0</v>
      </c>
      <c r="I236" t="str">
        <f t="shared" si="48"/>
        <v/>
      </c>
      <c r="J236" t="str">
        <f t="shared" si="39"/>
        <v/>
      </c>
      <c r="K236" t="str">
        <f t="shared" si="40"/>
        <v/>
      </c>
      <c r="L236" t="str">
        <f t="shared" si="41"/>
        <v/>
      </c>
      <c r="M236" t="str">
        <f t="shared" si="42"/>
        <v/>
      </c>
      <c r="N236" t="str">
        <f t="shared" si="43"/>
        <v/>
      </c>
    </row>
    <row r="237" spans="1:14" x14ac:dyDescent="0.3">
      <c r="A237" t="s">
        <v>73</v>
      </c>
      <c r="E237" t="str">
        <f t="shared" si="44"/>
        <v xml:space="preserve">Plugins\AM_LipidMapSearch_Plugin  </v>
      </c>
      <c r="F237">
        <f t="shared" si="45"/>
        <v>0</v>
      </c>
      <c r="G237">
        <f t="shared" si="46"/>
        <v>0</v>
      </c>
      <c r="H237">
        <f t="shared" si="47"/>
        <v>0</v>
      </c>
      <c r="I237" t="str">
        <f t="shared" si="48"/>
        <v/>
      </c>
      <c r="J237" t="str">
        <f t="shared" si="39"/>
        <v/>
      </c>
      <c r="K237" t="str">
        <f t="shared" si="40"/>
        <v/>
      </c>
      <c r="L237" t="str">
        <f t="shared" si="41"/>
        <v/>
      </c>
      <c r="M237" t="str">
        <f t="shared" si="42"/>
        <v/>
      </c>
      <c r="N237" t="str">
        <f t="shared" si="43"/>
        <v/>
      </c>
    </row>
    <row r="238" spans="1:14" x14ac:dyDescent="0.3">
      <c r="E238" t="str">
        <f t="shared" si="44"/>
        <v xml:space="preserve">Plugins\AM_LipidMapSearch_Plugin  </v>
      </c>
      <c r="F238">
        <f t="shared" si="45"/>
        <v>0</v>
      </c>
      <c r="G238">
        <f t="shared" si="46"/>
        <v>0</v>
      </c>
      <c r="H238">
        <f t="shared" si="47"/>
        <v>0</v>
      </c>
      <c r="I238" t="str">
        <f t="shared" si="48"/>
        <v/>
      </c>
      <c r="J238" t="str">
        <f t="shared" si="39"/>
        <v/>
      </c>
      <c r="K238" t="str">
        <f t="shared" si="40"/>
        <v/>
      </c>
      <c r="L238" t="str">
        <f t="shared" si="41"/>
        <v/>
      </c>
      <c r="M238" t="str">
        <f t="shared" si="42"/>
        <v/>
      </c>
      <c r="N238" t="str">
        <f t="shared" si="43"/>
        <v/>
      </c>
    </row>
    <row r="239" spans="1:14" x14ac:dyDescent="0.3">
      <c r="A239" t="s">
        <v>274</v>
      </c>
      <c r="E239" t="str">
        <f t="shared" si="44"/>
        <v xml:space="preserve">Plugins\AM_LipidMapSearch_Plugin  </v>
      </c>
      <c r="F239">
        <f t="shared" si="45"/>
        <v>0</v>
      </c>
      <c r="G239">
        <f t="shared" si="46"/>
        <v>0</v>
      </c>
      <c r="H239">
        <f t="shared" si="47"/>
        <v>0</v>
      </c>
      <c r="I239" t="str">
        <f t="shared" si="48"/>
        <v/>
      </c>
      <c r="J239" t="str">
        <f t="shared" si="39"/>
        <v/>
      </c>
      <c r="K239" t="str">
        <f t="shared" si="40"/>
        <v/>
      </c>
      <c r="L239" t="str">
        <f t="shared" si="41"/>
        <v/>
      </c>
      <c r="M239" t="str">
        <f t="shared" si="42"/>
        <v/>
      </c>
      <c r="N239" t="str">
        <f t="shared" si="43"/>
        <v/>
      </c>
    </row>
    <row r="240" spans="1:14" x14ac:dyDescent="0.3">
      <c r="A240" t="s">
        <v>4</v>
      </c>
      <c r="E240" t="str">
        <f t="shared" si="44"/>
        <v xml:space="preserve">Plugins\AM_LipidMapSearch_Plugin  </v>
      </c>
      <c r="F240">
        <f t="shared" si="45"/>
        <v>0</v>
      </c>
      <c r="G240">
        <f t="shared" si="46"/>
        <v>0</v>
      </c>
      <c r="H240">
        <f t="shared" si="47"/>
        <v>0</v>
      </c>
      <c r="I240" t="str">
        <f t="shared" si="48"/>
        <v/>
      </c>
      <c r="J240" t="str">
        <f t="shared" si="39"/>
        <v/>
      </c>
      <c r="K240" t="str">
        <f t="shared" si="40"/>
        <v/>
      </c>
      <c r="L240" t="str">
        <f t="shared" si="41"/>
        <v/>
      </c>
      <c r="M240" t="str">
        <f t="shared" si="42"/>
        <v/>
      </c>
      <c r="N240" t="str">
        <f t="shared" si="43"/>
        <v/>
      </c>
    </row>
    <row r="241" spans="1:14" x14ac:dyDescent="0.3">
      <c r="A241" t="s">
        <v>5</v>
      </c>
      <c r="E241" t="str">
        <f t="shared" si="44"/>
        <v xml:space="preserve">Plugins\AM_LipidMapSearch_Plugin  </v>
      </c>
      <c r="F241">
        <f t="shared" si="45"/>
        <v>1</v>
      </c>
      <c r="G241">
        <f t="shared" si="46"/>
        <v>0</v>
      </c>
      <c r="H241">
        <f t="shared" si="47"/>
        <v>0</v>
      </c>
      <c r="I241" t="str">
        <f t="shared" si="48"/>
        <v/>
      </c>
      <c r="J241" t="str">
        <f t="shared" si="39"/>
        <v/>
      </c>
      <c r="K241" t="str">
        <f t="shared" si="40"/>
        <v/>
      </c>
      <c r="L241" t="str">
        <f t="shared" si="41"/>
        <v/>
      </c>
      <c r="M241" t="str">
        <f t="shared" si="42"/>
        <v/>
      </c>
      <c r="N241" t="str">
        <f t="shared" si="43"/>
        <v/>
      </c>
    </row>
    <row r="242" spans="1:14" x14ac:dyDescent="0.3">
      <c r="A242" t="s">
        <v>4</v>
      </c>
      <c r="E242" t="str">
        <f t="shared" si="44"/>
        <v xml:space="preserve">Plugins\AM_LipidMapSearch_Plugin  </v>
      </c>
      <c r="F242">
        <f t="shared" si="45"/>
        <v>1</v>
      </c>
      <c r="G242">
        <f t="shared" si="46"/>
        <v>0</v>
      </c>
      <c r="H242">
        <f t="shared" si="47"/>
        <v>0</v>
      </c>
      <c r="I242" t="str">
        <f t="shared" si="48"/>
        <v/>
      </c>
      <c r="J242" t="str">
        <f t="shared" si="39"/>
        <v/>
      </c>
      <c r="K242" t="str">
        <f t="shared" si="40"/>
        <v/>
      </c>
      <c r="L242" t="str">
        <f t="shared" si="41"/>
        <v/>
      </c>
      <c r="M242" t="str">
        <f t="shared" si="42"/>
        <v/>
      </c>
      <c r="N242" t="str">
        <f t="shared" si="43"/>
        <v/>
      </c>
    </row>
    <row r="243" spans="1:14" x14ac:dyDescent="0.3">
      <c r="A243" t="s">
        <v>74</v>
      </c>
      <c r="E243" t="str">
        <f t="shared" si="44"/>
        <v xml:space="preserve">Plugins\AM_LipidMapSearch_Plugin  </v>
      </c>
      <c r="F243">
        <f t="shared" si="45"/>
        <v>1</v>
      </c>
      <c r="G243">
        <f t="shared" si="46"/>
        <v>0</v>
      </c>
      <c r="H243">
        <f t="shared" si="47"/>
        <v>1</v>
      </c>
      <c r="I243" t="str">
        <f t="shared" si="48"/>
        <v xml:space="preserve">Plugins\AM_LipidMapSearch_Plugin  </v>
      </c>
      <c r="J243" t="str">
        <f t="shared" si="39"/>
        <v xml:space="preserve">Visual Basic        </v>
      </c>
      <c r="K243">
        <f t="shared" si="40"/>
        <v>3</v>
      </c>
      <c r="L243">
        <f t="shared" si="41"/>
        <v>305</v>
      </c>
      <c r="M243">
        <f t="shared" si="42"/>
        <v>183</v>
      </c>
      <c r="N243">
        <f t="shared" si="43"/>
        <v>726</v>
      </c>
    </row>
    <row r="244" spans="1:14" x14ac:dyDescent="0.3">
      <c r="A244" t="s">
        <v>4</v>
      </c>
      <c r="E244" t="str">
        <f t="shared" si="44"/>
        <v xml:space="preserve">Plugins\AM_LipidMapSearch_Plugin  </v>
      </c>
      <c r="F244">
        <f t="shared" si="45"/>
        <v>1</v>
      </c>
      <c r="G244">
        <f t="shared" si="46"/>
        <v>0</v>
      </c>
      <c r="H244">
        <f t="shared" si="47"/>
        <v>0</v>
      </c>
      <c r="I244" t="str">
        <f t="shared" si="48"/>
        <v/>
      </c>
      <c r="J244" t="str">
        <f t="shared" si="39"/>
        <v/>
      </c>
      <c r="K244" t="str">
        <f t="shared" si="40"/>
        <v/>
      </c>
      <c r="L244" t="str">
        <f t="shared" si="41"/>
        <v/>
      </c>
      <c r="M244" t="str">
        <f t="shared" si="42"/>
        <v/>
      </c>
      <c r="N244" t="str">
        <f t="shared" si="43"/>
        <v/>
      </c>
    </row>
    <row r="245" spans="1:14" x14ac:dyDescent="0.3">
      <c r="A245" t="s">
        <v>75</v>
      </c>
      <c r="E245" t="str">
        <f t="shared" si="44"/>
        <v xml:space="preserve">Plugins\AM_LipidMapSearch_Plugin  </v>
      </c>
      <c r="F245">
        <f t="shared" si="45"/>
        <v>0</v>
      </c>
      <c r="G245">
        <f t="shared" si="46"/>
        <v>1</v>
      </c>
      <c r="H245">
        <f t="shared" si="47"/>
        <v>0</v>
      </c>
      <c r="I245" t="str">
        <f t="shared" si="48"/>
        <v/>
      </c>
      <c r="J245" t="str">
        <f t="shared" si="39"/>
        <v/>
      </c>
      <c r="K245" t="str">
        <f t="shared" si="40"/>
        <v/>
      </c>
      <c r="L245" t="str">
        <f t="shared" si="41"/>
        <v/>
      </c>
      <c r="M245" t="str">
        <f t="shared" si="42"/>
        <v/>
      </c>
      <c r="N245" t="str">
        <f t="shared" si="43"/>
        <v/>
      </c>
    </row>
    <row r="246" spans="1:14" x14ac:dyDescent="0.3">
      <c r="A246" t="s">
        <v>4</v>
      </c>
      <c r="E246" t="str">
        <f t="shared" si="44"/>
        <v xml:space="preserve">Plugins\AM_LipidMapSearch_Plugin  </v>
      </c>
      <c r="F246">
        <f t="shared" si="45"/>
        <v>0</v>
      </c>
      <c r="G246">
        <f t="shared" si="46"/>
        <v>0</v>
      </c>
      <c r="H246">
        <f t="shared" si="47"/>
        <v>0</v>
      </c>
      <c r="I246" t="str">
        <f t="shared" si="48"/>
        <v/>
      </c>
      <c r="J246" t="str">
        <f t="shared" si="39"/>
        <v/>
      </c>
      <c r="K246" t="str">
        <f t="shared" si="40"/>
        <v/>
      </c>
      <c r="L246" t="str">
        <f t="shared" si="41"/>
        <v/>
      </c>
      <c r="M246" t="str">
        <f t="shared" si="42"/>
        <v/>
      </c>
      <c r="N246" t="str">
        <f t="shared" si="43"/>
        <v/>
      </c>
    </row>
    <row r="247" spans="1:14" x14ac:dyDescent="0.3">
      <c r="A247" t="s">
        <v>11</v>
      </c>
      <c r="E247" t="str">
        <f t="shared" si="44"/>
        <v xml:space="preserve">Plugins\AM_LipidMapSearch_Plugin  </v>
      </c>
      <c r="F247">
        <f t="shared" si="45"/>
        <v>0</v>
      </c>
      <c r="G247">
        <f t="shared" si="46"/>
        <v>0</v>
      </c>
      <c r="H247">
        <f t="shared" si="47"/>
        <v>0</v>
      </c>
      <c r="I247" t="str">
        <f t="shared" si="48"/>
        <v/>
      </c>
      <c r="J247" t="str">
        <f t="shared" si="39"/>
        <v/>
      </c>
      <c r="K247" t="str">
        <f t="shared" si="40"/>
        <v/>
      </c>
      <c r="L247" t="str">
        <f t="shared" si="41"/>
        <v/>
      </c>
      <c r="M247" t="str">
        <f t="shared" si="42"/>
        <v/>
      </c>
      <c r="N247" t="str">
        <f t="shared" si="43"/>
        <v/>
      </c>
    </row>
    <row r="248" spans="1:14" x14ac:dyDescent="0.3">
      <c r="A248" t="s">
        <v>76</v>
      </c>
      <c r="E248" t="str">
        <f t="shared" si="44"/>
        <v xml:space="preserve">Plugins\AM_Mage_PlugIn  </v>
      </c>
      <c r="F248">
        <f t="shared" si="45"/>
        <v>0</v>
      </c>
      <c r="G248">
        <f t="shared" si="46"/>
        <v>0</v>
      </c>
      <c r="H248">
        <f t="shared" si="47"/>
        <v>0</v>
      </c>
      <c r="I248" t="str">
        <f t="shared" si="48"/>
        <v/>
      </c>
      <c r="J248" t="str">
        <f t="shared" si="39"/>
        <v/>
      </c>
      <c r="K248" t="str">
        <f t="shared" si="40"/>
        <v/>
      </c>
      <c r="L248" t="str">
        <f t="shared" si="41"/>
        <v/>
      </c>
      <c r="M248" t="str">
        <f t="shared" si="42"/>
        <v/>
      </c>
      <c r="N248" t="str">
        <f t="shared" si="43"/>
        <v/>
      </c>
    </row>
    <row r="249" spans="1:14" x14ac:dyDescent="0.3">
      <c r="E249" t="str">
        <f t="shared" si="44"/>
        <v xml:space="preserve">Plugins\AM_Mage_PlugIn  </v>
      </c>
      <c r="F249">
        <f t="shared" si="45"/>
        <v>0</v>
      </c>
      <c r="G249">
        <f t="shared" si="46"/>
        <v>0</v>
      </c>
      <c r="H249">
        <f t="shared" si="47"/>
        <v>0</v>
      </c>
      <c r="I249" t="str">
        <f t="shared" si="48"/>
        <v/>
      </c>
      <c r="J249" t="str">
        <f t="shared" si="39"/>
        <v/>
      </c>
      <c r="K249" t="str">
        <f t="shared" si="40"/>
        <v/>
      </c>
      <c r="L249" t="str">
        <f t="shared" si="41"/>
        <v/>
      </c>
      <c r="M249" t="str">
        <f t="shared" si="42"/>
        <v/>
      </c>
      <c r="N249" t="str">
        <f t="shared" si="43"/>
        <v/>
      </c>
    </row>
    <row r="250" spans="1:14" x14ac:dyDescent="0.3">
      <c r="A250" t="s">
        <v>275</v>
      </c>
      <c r="E250" t="str">
        <f t="shared" si="44"/>
        <v xml:space="preserve">Plugins\AM_Mage_PlugIn  </v>
      </c>
      <c r="F250">
        <f t="shared" si="45"/>
        <v>0</v>
      </c>
      <c r="G250">
        <f t="shared" si="46"/>
        <v>0</v>
      </c>
      <c r="H250">
        <f t="shared" si="47"/>
        <v>0</v>
      </c>
      <c r="I250" t="str">
        <f t="shared" si="48"/>
        <v/>
      </c>
      <c r="J250" t="str">
        <f t="shared" si="39"/>
        <v/>
      </c>
      <c r="K250" t="str">
        <f t="shared" si="40"/>
        <v/>
      </c>
      <c r="L250" t="str">
        <f t="shared" si="41"/>
        <v/>
      </c>
      <c r="M250" t="str">
        <f t="shared" si="42"/>
        <v/>
      </c>
      <c r="N250" t="str">
        <f t="shared" si="43"/>
        <v/>
      </c>
    </row>
    <row r="251" spans="1:14" x14ac:dyDescent="0.3">
      <c r="A251" t="s">
        <v>4</v>
      </c>
      <c r="E251" t="str">
        <f t="shared" si="44"/>
        <v xml:space="preserve">Plugins\AM_Mage_PlugIn  </v>
      </c>
      <c r="F251">
        <f t="shared" si="45"/>
        <v>0</v>
      </c>
      <c r="G251">
        <f t="shared" si="46"/>
        <v>0</v>
      </c>
      <c r="H251">
        <f t="shared" si="47"/>
        <v>0</v>
      </c>
      <c r="I251" t="str">
        <f t="shared" si="48"/>
        <v/>
      </c>
      <c r="J251" t="str">
        <f t="shared" si="39"/>
        <v/>
      </c>
      <c r="K251" t="str">
        <f t="shared" si="40"/>
        <v/>
      </c>
      <c r="L251" t="str">
        <f t="shared" si="41"/>
        <v/>
      </c>
      <c r="M251" t="str">
        <f t="shared" si="42"/>
        <v/>
      </c>
      <c r="N251" t="str">
        <f t="shared" si="43"/>
        <v/>
      </c>
    </row>
    <row r="252" spans="1:14" x14ac:dyDescent="0.3">
      <c r="A252" t="s">
        <v>5</v>
      </c>
      <c r="E252" t="str">
        <f t="shared" si="44"/>
        <v xml:space="preserve">Plugins\AM_Mage_PlugIn  </v>
      </c>
      <c r="F252">
        <f t="shared" si="45"/>
        <v>1</v>
      </c>
      <c r="G252">
        <f t="shared" si="46"/>
        <v>0</v>
      </c>
      <c r="H252">
        <f t="shared" si="47"/>
        <v>0</v>
      </c>
      <c r="I252" t="str">
        <f t="shared" si="48"/>
        <v/>
      </c>
      <c r="J252" t="str">
        <f t="shared" si="39"/>
        <v/>
      </c>
      <c r="K252" t="str">
        <f t="shared" si="40"/>
        <v/>
      </c>
      <c r="L252" t="str">
        <f t="shared" si="41"/>
        <v/>
      </c>
      <c r="M252" t="str">
        <f t="shared" si="42"/>
        <v/>
      </c>
      <c r="N252" t="str">
        <f t="shared" si="43"/>
        <v/>
      </c>
    </row>
    <row r="253" spans="1:14" x14ac:dyDescent="0.3">
      <c r="A253" t="s">
        <v>4</v>
      </c>
      <c r="E253" t="str">
        <f t="shared" si="44"/>
        <v xml:space="preserve">Plugins\AM_Mage_PlugIn  </v>
      </c>
      <c r="F253">
        <f t="shared" si="45"/>
        <v>1</v>
      </c>
      <c r="G253">
        <f t="shared" si="46"/>
        <v>0</v>
      </c>
      <c r="H253">
        <f t="shared" si="47"/>
        <v>0</v>
      </c>
      <c r="I253" t="str">
        <f t="shared" si="48"/>
        <v/>
      </c>
      <c r="J253" t="str">
        <f t="shared" si="39"/>
        <v/>
      </c>
      <c r="K253" t="str">
        <f t="shared" si="40"/>
        <v/>
      </c>
      <c r="L253" t="str">
        <f t="shared" si="41"/>
        <v/>
      </c>
      <c r="M253" t="str">
        <f t="shared" si="42"/>
        <v/>
      </c>
      <c r="N253" t="str">
        <f t="shared" si="43"/>
        <v/>
      </c>
    </row>
    <row r="254" spans="1:14" x14ac:dyDescent="0.3">
      <c r="A254" t="s">
        <v>77</v>
      </c>
      <c r="E254" t="str">
        <f t="shared" si="44"/>
        <v xml:space="preserve">Plugins\AM_Mage_PlugIn  </v>
      </c>
      <c r="F254">
        <f t="shared" si="45"/>
        <v>1</v>
      </c>
      <c r="G254">
        <f t="shared" si="46"/>
        <v>0</v>
      </c>
      <c r="H254">
        <f t="shared" si="47"/>
        <v>1</v>
      </c>
      <c r="I254" t="str">
        <f t="shared" si="48"/>
        <v xml:space="preserve">Plugins\AM_Mage_PlugIn  </v>
      </c>
      <c r="J254" t="str">
        <f t="shared" si="39"/>
        <v xml:space="preserve">C#                  </v>
      </c>
      <c r="K254">
        <f t="shared" si="40"/>
        <v>14</v>
      </c>
      <c r="L254">
        <f t="shared" si="41"/>
        <v>382</v>
      </c>
      <c r="M254">
        <f t="shared" si="42"/>
        <v>422</v>
      </c>
      <c r="N254">
        <f t="shared" si="43"/>
        <v>1545</v>
      </c>
    </row>
    <row r="255" spans="1:14" x14ac:dyDescent="0.3">
      <c r="A255" t="s">
        <v>4</v>
      </c>
      <c r="E255" t="str">
        <f t="shared" si="44"/>
        <v xml:space="preserve">Plugins\AM_Mage_PlugIn  </v>
      </c>
      <c r="F255">
        <f t="shared" si="45"/>
        <v>1</v>
      </c>
      <c r="G255">
        <f t="shared" si="46"/>
        <v>0</v>
      </c>
      <c r="H255">
        <f t="shared" si="47"/>
        <v>0</v>
      </c>
      <c r="I255" t="str">
        <f t="shared" si="48"/>
        <v/>
      </c>
      <c r="J255" t="str">
        <f t="shared" si="39"/>
        <v/>
      </c>
      <c r="K255" t="str">
        <f t="shared" si="40"/>
        <v/>
      </c>
      <c r="L255" t="str">
        <f t="shared" si="41"/>
        <v/>
      </c>
      <c r="M255" t="str">
        <f t="shared" si="42"/>
        <v/>
      </c>
      <c r="N255" t="str">
        <f t="shared" si="43"/>
        <v/>
      </c>
    </row>
    <row r="256" spans="1:14" x14ac:dyDescent="0.3">
      <c r="A256" t="s">
        <v>78</v>
      </c>
      <c r="E256" t="str">
        <f t="shared" si="44"/>
        <v xml:space="preserve">Plugins\AM_Mage_PlugIn  </v>
      </c>
      <c r="F256">
        <f t="shared" si="45"/>
        <v>0</v>
      </c>
      <c r="G256">
        <f t="shared" si="46"/>
        <v>1</v>
      </c>
      <c r="H256">
        <f t="shared" si="47"/>
        <v>0</v>
      </c>
      <c r="I256" t="str">
        <f t="shared" si="48"/>
        <v/>
      </c>
      <c r="J256" t="str">
        <f t="shared" si="39"/>
        <v/>
      </c>
      <c r="K256" t="str">
        <f t="shared" si="40"/>
        <v/>
      </c>
      <c r="L256" t="str">
        <f t="shared" si="41"/>
        <v/>
      </c>
      <c r="M256" t="str">
        <f t="shared" si="42"/>
        <v/>
      </c>
      <c r="N256" t="str">
        <f t="shared" si="43"/>
        <v/>
      </c>
    </row>
    <row r="257" spans="1:14" x14ac:dyDescent="0.3">
      <c r="A257" t="s">
        <v>4</v>
      </c>
      <c r="E257" t="str">
        <f t="shared" si="44"/>
        <v xml:space="preserve">Plugins\AM_Mage_PlugIn  </v>
      </c>
      <c r="F257">
        <f t="shared" si="45"/>
        <v>0</v>
      </c>
      <c r="G257">
        <f t="shared" si="46"/>
        <v>0</v>
      </c>
      <c r="H257">
        <f t="shared" si="47"/>
        <v>0</v>
      </c>
      <c r="I257" t="str">
        <f t="shared" si="48"/>
        <v/>
      </c>
      <c r="J257" t="str">
        <f t="shared" si="39"/>
        <v/>
      </c>
      <c r="K257" t="str">
        <f t="shared" si="40"/>
        <v/>
      </c>
      <c r="L257" t="str">
        <f t="shared" si="41"/>
        <v/>
      </c>
      <c r="M257" t="str">
        <f t="shared" si="42"/>
        <v/>
      </c>
      <c r="N257" t="str">
        <f t="shared" si="43"/>
        <v/>
      </c>
    </row>
    <row r="258" spans="1:14" x14ac:dyDescent="0.3">
      <c r="A258" t="s">
        <v>11</v>
      </c>
      <c r="E258" t="str">
        <f t="shared" si="44"/>
        <v xml:space="preserve">Plugins\AM_Mage_PlugIn  </v>
      </c>
      <c r="F258">
        <f t="shared" si="45"/>
        <v>0</v>
      </c>
      <c r="G258">
        <f t="shared" si="46"/>
        <v>0</v>
      </c>
      <c r="H258">
        <f t="shared" si="47"/>
        <v>0</v>
      </c>
      <c r="I258" t="str">
        <f t="shared" si="48"/>
        <v/>
      </c>
      <c r="J258" t="str">
        <f t="shared" si="39"/>
        <v/>
      </c>
      <c r="K258" t="str">
        <f t="shared" si="40"/>
        <v/>
      </c>
      <c r="L258" t="str">
        <f t="shared" si="41"/>
        <v/>
      </c>
      <c r="M258" t="str">
        <f t="shared" si="42"/>
        <v/>
      </c>
      <c r="N258" t="str">
        <f t="shared" si="43"/>
        <v/>
      </c>
    </row>
    <row r="259" spans="1:14" x14ac:dyDescent="0.3">
      <c r="A259" t="s">
        <v>79</v>
      </c>
      <c r="E259" t="str">
        <f t="shared" si="44"/>
        <v xml:space="preserve">Plugins\AM_Masic_Plugin  </v>
      </c>
      <c r="F259">
        <f t="shared" si="45"/>
        <v>0</v>
      </c>
      <c r="G259">
        <f t="shared" si="46"/>
        <v>0</v>
      </c>
      <c r="H259">
        <f t="shared" si="47"/>
        <v>0</v>
      </c>
      <c r="I259" t="str">
        <f t="shared" si="48"/>
        <v/>
      </c>
      <c r="J259" t="str">
        <f t="shared" si="39"/>
        <v/>
      </c>
      <c r="K259" t="str">
        <f t="shared" si="40"/>
        <v/>
      </c>
      <c r="L259" t="str">
        <f t="shared" si="41"/>
        <v/>
      </c>
      <c r="M259" t="str">
        <f t="shared" si="42"/>
        <v/>
      </c>
      <c r="N259" t="str">
        <f t="shared" si="43"/>
        <v/>
      </c>
    </row>
    <row r="260" spans="1:14" x14ac:dyDescent="0.3">
      <c r="E260" t="str">
        <f t="shared" si="44"/>
        <v xml:space="preserve">Plugins\AM_Masic_Plugin  </v>
      </c>
      <c r="F260">
        <f t="shared" si="45"/>
        <v>0</v>
      </c>
      <c r="G260">
        <f t="shared" si="46"/>
        <v>0</v>
      </c>
      <c r="H260">
        <f t="shared" si="47"/>
        <v>0</v>
      </c>
      <c r="I260" t="str">
        <f t="shared" si="48"/>
        <v/>
      </c>
      <c r="J260" t="str">
        <f t="shared" si="39"/>
        <v/>
      </c>
      <c r="K260" t="str">
        <f t="shared" si="40"/>
        <v/>
      </c>
      <c r="L260" t="str">
        <f t="shared" si="41"/>
        <v/>
      </c>
      <c r="M260" t="str">
        <f t="shared" si="42"/>
        <v/>
      </c>
      <c r="N260" t="str">
        <f t="shared" si="43"/>
        <v/>
      </c>
    </row>
    <row r="261" spans="1:14" x14ac:dyDescent="0.3">
      <c r="A261" t="s">
        <v>276</v>
      </c>
      <c r="E261" t="str">
        <f t="shared" si="44"/>
        <v xml:space="preserve">Plugins\AM_Masic_Plugin  </v>
      </c>
      <c r="F261">
        <f t="shared" si="45"/>
        <v>0</v>
      </c>
      <c r="G261">
        <f t="shared" si="46"/>
        <v>0</v>
      </c>
      <c r="H261">
        <f t="shared" si="47"/>
        <v>0</v>
      </c>
      <c r="I261" t="str">
        <f t="shared" si="48"/>
        <v/>
      </c>
      <c r="J261" t="str">
        <f t="shared" si="39"/>
        <v/>
      </c>
      <c r="K261" t="str">
        <f t="shared" si="40"/>
        <v/>
      </c>
      <c r="L261" t="str">
        <f t="shared" si="41"/>
        <v/>
      </c>
      <c r="M261" t="str">
        <f t="shared" si="42"/>
        <v/>
      </c>
      <c r="N261" t="str">
        <f t="shared" si="43"/>
        <v/>
      </c>
    </row>
    <row r="262" spans="1:14" x14ac:dyDescent="0.3">
      <c r="A262" t="s">
        <v>4</v>
      </c>
      <c r="E262" t="str">
        <f t="shared" si="44"/>
        <v xml:space="preserve">Plugins\AM_Masic_Plugin  </v>
      </c>
      <c r="F262">
        <f t="shared" si="45"/>
        <v>0</v>
      </c>
      <c r="G262">
        <f t="shared" si="46"/>
        <v>0</v>
      </c>
      <c r="H262">
        <f t="shared" si="47"/>
        <v>0</v>
      </c>
      <c r="I262" t="str">
        <f t="shared" si="4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42"/>
        <v/>
      </c>
      <c r="N262" t="str">
        <f t="shared" si="43"/>
        <v/>
      </c>
    </row>
    <row r="263" spans="1:14" x14ac:dyDescent="0.3">
      <c r="A263" t="s">
        <v>5</v>
      </c>
      <c r="E263" t="str">
        <f t="shared" si="44"/>
        <v xml:space="preserve">Plugins\AM_Masic_Plugin  </v>
      </c>
      <c r="F263">
        <f t="shared" si="45"/>
        <v>1</v>
      </c>
      <c r="G263">
        <f t="shared" si="46"/>
        <v>0</v>
      </c>
      <c r="H263">
        <f t="shared" si="47"/>
        <v>0</v>
      </c>
      <c r="I263" t="str">
        <f t="shared" si="4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si="42"/>
        <v/>
      </c>
      <c r="N263" t="str">
        <f t="shared" si="43"/>
        <v/>
      </c>
    </row>
    <row r="264" spans="1:14" x14ac:dyDescent="0.3">
      <c r="A264" t="s">
        <v>4</v>
      </c>
      <c r="E264" t="str">
        <f t="shared" si="44"/>
        <v xml:space="preserve">Plugins\AM_Masic_Plugin  </v>
      </c>
      <c r="F264">
        <f t="shared" si="45"/>
        <v>1</v>
      </c>
      <c r="G264">
        <f t="shared" si="46"/>
        <v>0</v>
      </c>
      <c r="H264">
        <f t="shared" si="47"/>
        <v>0</v>
      </c>
      <c r="I264" t="str">
        <f t="shared" si="48"/>
        <v/>
      </c>
      <c r="J264" t="str">
        <f t="shared" si="39"/>
        <v/>
      </c>
      <c r="K264" t="str">
        <f t="shared" si="40"/>
        <v/>
      </c>
      <c r="L264" t="str">
        <f t="shared" si="41"/>
        <v/>
      </c>
      <c r="M264" t="str">
        <f t="shared" si="42"/>
        <v/>
      </c>
      <c r="N264" t="str">
        <f t="shared" si="43"/>
        <v/>
      </c>
    </row>
    <row r="265" spans="1:14" x14ac:dyDescent="0.3">
      <c r="A265" t="s">
        <v>80</v>
      </c>
      <c r="E265" t="str">
        <f t="shared" si="44"/>
        <v xml:space="preserve">Plugins\AM_Masic_Plugin  </v>
      </c>
      <c r="F265">
        <f t="shared" si="45"/>
        <v>1</v>
      </c>
      <c r="G265">
        <f t="shared" si="46"/>
        <v>0</v>
      </c>
      <c r="H265">
        <f t="shared" si="47"/>
        <v>1</v>
      </c>
      <c r="I265" t="str">
        <f t="shared" si="48"/>
        <v xml:space="preserve">Plugins\AM_Masic_Plugin  </v>
      </c>
      <c r="J265" t="str">
        <f t="shared" ref="J265:J328" si="49">IF($H265=1,LEFT($A265,20),"")</f>
        <v xml:space="preserve">Visual Basic        </v>
      </c>
      <c r="K265">
        <f t="shared" ref="K265:K328" si="50">IF($H265=1,VALUE(MID($A265,28,10)),"")</f>
        <v>5</v>
      </c>
      <c r="L265">
        <f t="shared" ref="L265:L328" si="51">IF($H265=1,VALUE(MID($A265,40,10)),"")</f>
        <v>253</v>
      </c>
      <c r="M265">
        <f t="shared" ref="M265:M328" si="52">IF($H265=1,VALUE(MID($A265,55,10)),"")</f>
        <v>176</v>
      </c>
      <c r="N265">
        <f t="shared" ref="N265:N328" si="53">IF($H265=1,VALUE(MID($A265,70,10)),"")</f>
        <v>641</v>
      </c>
    </row>
    <row r="266" spans="1:14" x14ac:dyDescent="0.3">
      <c r="A266" t="s">
        <v>4</v>
      </c>
      <c r="E266" t="str">
        <f t="shared" si="44"/>
        <v xml:space="preserve">Plugins\AM_Masic_Plugin  </v>
      </c>
      <c r="F266">
        <f t="shared" si="45"/>
        <v>1</v>
      </c>
      <c r="G266">
        <f t="shared" si="46"/>
        <v>0</v>
      </c>
      <c r="H266">
        <f t="shared" si="47"/>
        <v>0</v>
      </c>
      <c r="I266" t="str">
        <f t="shared" si="48"/>
        <v/>
      </c>
      <c r="J266" t="str">
        <f t="shared" si="49"/>
        <v/>
      </c>
      <c r="K266" t="str">
        <f t="shared" si="50"/>
        <v/>
      </c>
      <c r="L266" t="str">
        <f t="shared" si="51"/>
        <v/>
      </c>
      <c r="M266" t="str">
        <f t="shared" si="52"/>
        <v/>
      </c>
      <c r="N266" t="str">
        <f t="shared" si="53"/>
        <v/>
      </c>
    </row>
    <row r="267" spans="1:14" x14ac:dyDescent="0.3">
      <c r="A267" t="s">
        <v>81</v>
      </c>
      <c r="E267" t="str">
        <f t="shared" si="44"/>
        <v xml:space="preserve">Plugins\AM_Masic_Plugin  </v>
      </c>
      <c r="F267">
        <f t="shared" si="45"/>
        <v>0</v>
      </c>
      <c r="G267">
        <f t="shared" si="46"/>
        <v>1</v>
      </c>
      <c r="H267">
        <f t="shared" si="47"/>
        <v>0</v>
      </c>
      <c r="I267" t="str">
        <f t="shared" si="48"/>
        <v/>
      </c>
      <c r="J267" t="str">
        <f t="shared" si="49"/>
        <v/>
      </c>
      <c r="K267" t="str">
        <f t="shared" si="50"/>
        <v/>
      </c>
      <c r="L267" t="str">
        <f t="shared" si="51"/>
        <v/>
      </c>
      <c r="M267" t="str">
        <f t="shared" si="52"/>
        <v/>
      </c>
      <c r="N267" t="str">
        <f t="shared" si="53"/>
        <v/>
      </c>
    </row>
    <row r="268" spans="1:14" x14ac:dyDescent="0.3">
      <c r="A268" t="s">
        <v>4</v>
      </c>
      <c r="E268" t="str">
        <f t="shared" si="44"/>
        <v xml:space="preserve">Plugins\AM_Masic_Plugin  </v>
      </c>
      <c r="F268">
        <f t="shared" si="45"/>
        <v>0</v>
      </c>
      <c r="G268">
        <f t="shared" si="46"/>
        <v>0</v>
      </c>
      <c r="H268">
        <f t="shared" si="47"/>
        <v>0</v>
      </c>
      <c r="I268" t="str">
        <f t="shared" si="48"/>
        <v/>
      </c>
      <c r="J268" t="str">
        <f t="shared" si="49"/>
        <v/>
      </c>
      <c r="K268" t="str">
        <f t="shared" si="50"/>
        <v/>
      </c>
      <c r="L268" t="str">
        <f t="shared" si="51"/>
        <v/>
      </c>
      <c r="M268" t="str">
        <f t="shared" si="52"/>
        <v/>
      </c>
      <c r="N268" t="str">
        <f t="shared" si="53"/>
        <v/>
      </c>
    </row>
    <row r="269" spans="1:14" x14ac:dyDescent="0.3">
      <c r="A269" t="s">
        <v>11</v>
      </c>
      <c r="E269" t="str">
        <f t="shared" si="44"/>
        <v xml:space="preserve">Plugins\AM_Masic_Plugin  </v>
      </c>
      <c r="F269">
        <f t="shared" si="45"/>
        <v>0</v>
      </c>
      <c r="G269">
        <f t="shared" si="46"/>
        <v>0</v>
      </c>
      <c r="H269">
        <f t="shared" si="47"/>
        <v>0</v>
      </c>
      <c r="I269" t="str">
        <f t="shared" si="48"/>
        <v/>
      </c>
      <c r="J269" t="str">
        <f t="shared" si="49"/>
        <v/>
      </c>
      <c r="K269" t="str">
        <f t="shared" si="50"/>
        <v/>
      </c>
      <c r="L269" t="str">
        <f t="shared" si="51"/>
        <v/>
      </c>
      <c r="M269" t="str">
        <f t="shared" si="52"/>
        <v/>
      </c>
      <c r="N269" t="str">
        <f t="shared" si="53"/>
        <v/>
      </c>
    </row>
    <row r="270" spans="1:14" x14ac:dyDescent="0.3">
      <c r="A270" t="s">
        <v>82</v>
      </c>
      <c r="E270" t="str">
        <f t="shared" si="44"/>
        <v xml:space="preserve">Plugins\AM_MaxQuant_PlugIn  </v>
      </c>
      <c r="F270">
        <f t="shared" si="45"/>
        <v>0</v>
      </c>
      <c r="G270">
        <f t="shared" si="46"/>
        <v>0</v>
      </c>
      <c r="H270">
        <f t="shared" si="47"/>
        <v>0</v>
      </c>
      <c r="I270" t="str">
        <f t="shared" si="48"/>
        <v/>
      </c>
      <c r="J270" t="str">
        <f t="shared" si="49"/>
        <v/>
      </c>
      <c r="K270" t="str">
        <f t="shared" si="50"/>
        <v/>
      </c>
      <c r="L270" t="str">
        <f t="shared" si="51"/>
        <v/>
      </c>
      <c r="M270" t="str">
        <f t="shared" si="52"/>
        <v/>
      </c>
      <c r="N270" t="str">
        <f t="shared" si="53"/>
        <v/>
      </c>
    </row>
    <row r="271" spans="1:14" x14ac:dyDescent="0.3">
      <c r="A271" t="s">
        <v>11</v>
      </c>
      <c r="E271" t="str">
        <f t="shared" si="44"/>
        <v xml:space="preserve">Plugins\AM_MaxQuant_PlugIn  </v>
      </c>
      <c r="F271">
        <f t="shared" si="45"/>
        <v>0</v>
      </c>
      <c r="G271">
        <f t="shared" si="46"/>
        <v>0</v>
      </c>
      <c r="H271">
        <f t="shared" si="47"/>
        <v>0</v>
      </c>
      <c r="I271" t="str">
        <f t="shared" si="48"/>
        <v/>
      </c>
      <c r="J271" t="str">
        <f t="shared" si="49"/>
        <v/>
      </c>
      <c r="K271" t="str">
        <f t="shared" si="50"/>
        <v/>
      </c>
      <c r="L271" t="str">
        <f t="shared" si="51"/>
        <v/>
      </c>
      <c r="M271" t="str">
        <f t="shared" si="52"/>
        <v/>
      </c>
      <c r="N271" t="str">
        <f t="shared" si="53"/>
        <v/>
      </c>
    </row>
    <row r="272" spans="1:14" x14ac:dyDescent="0.3">
      <c r="A272" t="s">
        <v>83</v>
      </c>
      <c r="E272" t="str">
        <f t="shared" si="44"/>
        <v xml:space="preserve">Plugins\AM_MetaboliteDetector_Plugin  </v>
      </c>
      <c r="F272">
        <f t="shared" si="45"/>
        <v>0</v>
      </c>
      <c r="G272">
        <f t="shared" si="46"/>
        <v>0</v>
      </c>
      <c r="H272">
        <f t="shared" si="47"/>
        <v>0</v>
      </c>
      <c r="I272" t="str">
        <f t="shared" si="48"/>
        <v/>
      </c>
      <c r="J272" t="str">
        <f t="shared" si="49"/>
        <v/>
      </c>
      <c r="K272" t="str">
        <f t="shared" si="50"/>
        <v/>
      </c>
      <c r="L272" t="str">
        <f t="shared" si="51"/>
        <v/>
      </c>
      <c r="M272" t="str">
        <f t="shared" si="52"/>
        <v/>
      </c>
      <c r="N272" t="str">
        <f t="shared" si="53"/>
        <v/>
      </c>
    </row>
    <row r="273" spans="1:14" x14ac:dyDescent="0.3">
      <c r="E273" t="str">
        <f t="shared" si="44"/>
        <v xml:space="preserve">Plugins\AM_MetaboliteDetector_Plugin  </v>
      </c>
      <c r="F273">
        <f t="shared" si="45"/>
        <v>0</v>
      </c>
      <c r="G273">
        <f t="shared" si="46"/>
        <v>0</v>
      </c>
      <c r="H273">
        <f t="shared" si="47"/>
        <v>0</v>
      </c>
      <c r="I273" t="str">
        <f t="shared" si="48"/>
        <v/>
      </c>
      <c r="J273" t="str">
        <f t="shared" si="49"/>
        <v/>
      </c>
      <c r="K273" t="str">
        <f t="shared" si="50"/>
        <v/>
      </c>
      <c r="L273" t="str">
        <f t="shared" si="51"/>
        <v/>
      </c>
      <c r="M273" t="str">
        <f t="shared" si="52"/>
        <v/>
      </c>
      <c r="N273" t="str">
        <f t="shared" si="53"/>
        <v/>
      </c>
    </row>
    <row r="274" spans="1:14" x14ac:dyDescent="0.3">
      <c r="A274" t="s">
        <v>277</v>
      </c>
      <c r="E274" t="str">
        <f t="shared" ref="E274:E337" si="54">IF(LEFT(A274,9)="Stats for",MID(A274,11,100),E273)</f>
        <v xml:space="preserve">Plugins\AM_MetaboliteDetector_Plugin  </v>
      </c>
      <c r="F274">
        <f t="shared" ref="F274:F337" si="55">IF(LEFT(A274,8)="Language",1,IF(G274=1,0,F273))</f>
        <v>0</v>
      </c>
      <c r="G274">
        <f t="shared" ref="G274:G337" si="56">IF(LEFT(A274,4)="SUM:",1,0)</f>
        <v>0</v>
      </c>
      <c r="H274">
        <f t="shared" ref="H274:H337" si="57">IF(AND(F274=1,LEFT(A274,3)&lt;&gt;"---",LEFT(A274,8)&lt;&gt;"Language"),1,0)</f>
        <v>0</v>
      </c>
      <c r="I274" t="str">
        <f t="shared" ref="I274:I337" si="58">IF($H274=1,E274,"")</f>
        <v/>
      </c>
      <c r="J274" t="str">
        <f t="shared" si="49"/>
        <v/>
      </c>
      <c r="K274" t="str">
        <f t="shared" si="50"/>
        <v/>
      </c>
      <c r="L274" t="str">
        <f t="shared" si="51"/>
        <v/>
      </c>
      <c r="M274" t="str">
        <f t="shared" si="52"/>
        <v/>
      </c>
      <c r="N274" t="str">
        <f t="shared" si="53"/>
        <v/>
      </c>
    </row>
    <row r="275" spans="1:14" x14ac:dyDescent="0.3">
      <c r="A275" t="s">
        <v>4</v>
      </c>
      <c r="E275" t="str">
        <f t="shared" si="54"/>
        <v xml:space="preserve">Plugins\AM_MetaboliteDetector_Plugin  </v>
      </c>
      <c r="F275">
        <f t="shared" si="55"/>
        <v>0</v>
      </c>
      <c r="G275">
        <f t="shared" si="56"/>
        <v>0</v>
      </c>
      <c r="H275">
        <f t="shared" si="57"/>
        <v>0</v>
      </c>
      <c r="I275" t="str">
        <f t="shared" si="58"/>
        <v/>
      </c>
      <c r="J275" t="str">
        <f t="shared" si="49"/>
        <v/>
      </c>
      <c r="K275" t="str">
        <f t="shared" si="50"/>
        <v/>
      </c>
      <c r="L275" t="str">
        <f t="shared" si="51"/>
        <v/>
      </c>
      <c r="M275" t="str">
        <f t="shared" si="52"/>
        <v/>
      </c>
      <c r="N275" t="str">
        <f t="shared" si="53"/>
        <v/>
      </c>
    </row>
    <row r="276" spans="1:14" x14ac:dyDescent="0.3">
      <c r="A276" t="s">
        <v>5</v>
      </c>
      <c r="E276" t="str">
        <f t="shared" si="54"/>
        <v xml:space="preserve">Plugins\AM_MetaboliteDetector_Plugin  </v>
      </c>
      <c r="F276">
        <f t="shared" si="55"/>
        <v>1</v>
      </c>
      <c r="G276">
        <f t="shared" si="56"/>
        <v>0</v>
      </c>
      <c r="H276">
        <f t="shared" si="57"/>
        <v>0</v>
      </c>
      <c r="I276" t="str">
        <f t="shared" si="58"/>
        <v/>
      </c>
      <c r="J276" t="str">
        <f t="shared" si="49"/>
        <v/>
      </c>
      <c r="K276" t="str">
        <f t="shared" si="50"/>
        <v/>
      </c>
      <c r="L276" t="str">
        <f t="shared" si="51"/>
        <v/>
      </c>
      <c r="M276" t="str">
        <f t="shared" si="52"/>
        <v/>
      </c>
      <c r="N276" t="str">
        <f t="shared" si="53"/>
        <v/>
      </c>
    </row>
    <row r="277" spans="1:14" x14ac:dyDescent="0.3">
      <c r="A277" t="s">
        <v>4</v>
      </c>
      <c r="E277" t="str">
        <f t="shared" si="54"/>
        <v xml:space="preserve">Plugins\AM_MetaboliteDetector_Plugin  </v>
      </c>
      <c r="F277">
        <f t="shared" si="55"/>
        <v>1</v>
      </c>
      <c r="G277">
        <f t="shared" si="56"/>
        <v>0</v>
      </c>
      <c r="H277">
        <f t="shared" si="57"/>
        <v>0</v>
      </c>
      <c r="I277" t="str">
        <f t="shared" si="58"/>
        <v/>
      </c>
      <c r="J277" t="str">
        <f t="shared" si="49"/>
        <v/>
      </c>
      <c r="K277" t="str">
        <f t="shared" si="50"/>
        <v/>
      </c>
      <c r="L277" t="str">
        <f t="shared" si="51"/>
        <v/>
      </c>
      <c r="M277" t="str">
        <f t="shared" si="52"/>
        <v/>
      </c>
      <c r="N277" t="str">
        <f t="shared" si="53"/>
        <v/>
      </c>
    </row>
    <row r="278" spans="1:14" x14ac:dyDescent="0.3">
      <c r="A278" t="s">
        <v>84</v>
      </c>
      <c r="E278" t="str">
        <f t="shared" si="54"/>
        <v xml:space="preserve">Plugins\AM_MetaboliteDetector_Plugin  </v>
      </c>
      <c r="F278">
        <f t="shared" si="55"/>
        <v>1</v>
      </c>
      <c r="G278">
        <f t="shared" si="56"/>
        <v>0</v>
      </c>
      <c r="H278">
        <f t="shared" si="57"/>
        <v>1</v>
      </c>
      <c r="I278" t="str">
        <f t="shared" si="58"/>
        <v xml:space="preserve">Plugins\AM_MetaboliteDetector_Plugin  </v>
      </c>
      <c r="J278" t="str">
        <f t="shared" si="49"/>
        <v xml:space="preserve">C#                  </v>
      </c>
      <c r="K278">
        <f t="shared" si="50"/>
        <v>3</v>
      </c>
      <c r="L278">
        <f t="shared" si="51"/>
        <v>119</v>
      </c>
      <c r="M278">
        <f t="shared" si="52"/>
        <v>84</v>
      </c>
      <c r="N278">
        <f t="shared" si="53"/>
        <v>371</v>
      </c>
    </row>
    <row r="279" spans="1:14" x14ac:dyDescent="0.3">
      <c r="A279" t="s">
        <v>4</v>
      </c>
      <c r="E279" t="str">
        <f t="shared" si="54"/>
        <v xml:space="preserve">Plugins\AM_MetaboliteDetector_Plugin  </v>
      </c>
      <c r="F279">
        <f t="shared" si="55"/>
        <v>1</v>
      </c>
      <c r="G279">
        <f t="shared" si="56"/>
        <v>0</v>
      </c>
      <c r="H279">
        <f t="shared" si="57"/>
        <v>0</v>
      </c>
      <c r="I279" t="str">
        <f t="shared" si="58"/>
        <v/>
      </c>
      <c r="J279" t="str">
        <f t="shared" si="49"/>
        <v/>
      </c>
      <c r="K279" t="str">
        <f t="shared" si="50"/>
        <v/>
      </c>
      <c r="L279" t="str">
        <f t="shared" si="51"/>
        <v/>
      </c>
      <c r="M279" t="str">
        <f t="shared" si="52"/>
        <v/>
      </c>
      <c r="N279" t="str">
        <f t="shared" si="53"/>
        <v/>
      </c>
    </row>
    <row r="280" spans="1:14" x14ac:dyDescent="0.3">
      <c r="A280" t="s">
        <v>85</v>
      </c>
      <c r="E280" t="str">
        <f t="shared" si="54"/>
        <v xml:space="preserve">Plugins\AM_MetaboliteDetector_Plugin  </v>
      </c>
      <c r="F280">
        <f t="shared" si="55"/>
        <v>0</v>
      </c>
      <c r="G280">
        <f t="shared" si="56"/>
        <v>1</v>
      </c>
      <c r="H280">
        <f t="shared" si="57"/>
        <v>0</v>
      </c>
      <c r="I280" t="str">
        <f t="shared" si="58"/>
        <v/>
      </c>
      <c r="J280" t="str">
        <f t="shared" si="49"/>
        <v/>
      </c>
      <c r="K280" t="str">
        <f t="shared" si="50"/>
        <v/>
      </c>
      <c r="L280" t="str">
        <f t="shared" si="51"/>
        <v/>
      </c>
      <c r="M280" t="str">
        <f t="shared" si="52"/>
        <v/>
      </c>
      <c r="N280" t="str">
        <f t="shared" si="53"/>
        <v/>
      </c>
    </row>
    <row r="281" spans="1:14" x14ac:dyDescent="0.3">
      <c r="A281" t="s">
        <v>4</v>
      </c>
      <c r="E281" t="str">
        <f t="shared" si="54"/>
        <v xml:space="preserve">Plugins\AM_MetaboliteDetector_Plugin  </v>
      </c>
      <c r="F281">
        <f t="shared" si="55"/>
        <v>0</v>
      </c>
      <c r="G281">
        <f t="shared" si="56"/>
        <v>0</v>
      </c>
      <c r="H281">
        <f t="shared" si="57"/>
        <v>0</v>
      </c>
      <c r="I281" t="str">
        <f t="shared" si="58"/>
        <v/>
      </c>
      <c r="J281" t="str">
        <f t="shared" si="49"/>
        <v/>
      </c>
      <c r="K281" t="str">
        <f t="shared" si="50"/>
        <v/>
      </c>
      <c r="L281" t="str">
        <f t="shared" si="51"/>
        <v/>
      </c>
      <c r="M281" t="str">
        <f t="shared" si="52"/>
        <v/>
      </c>
      <c r="N281" t="str">
        <f t="shared" si="53"/>
        <v/>
      </c>
    </row>
    <row r="282" spans="1:14" x14ac:dyDescent="0.3">
      <c r="A282" t="s">
        <v>11</v>
      </c>
      <c r="E282" t="str">
        <f t="shared" si="54"/>
        <v xml:space="preserve">Plugins\AM_MetaboliteDetector_Plugin  </v>
      </c>
      <c r="F282">
        <f t="shared" si="55"/>
        <v>0</v>
      </c>
      <c r="G282">
        <f t="shared" si="56"/>
        <v>0</v>
      </c>
      <c r="H282">
        <f t="shared" si="57"/>
        <v>0</v>
      </c>
      <c r="I282" t="str">
        <f t="shared" si="58"/>
        <v/>
      </c>
      <c r="J282" t="str">
        <f t="shared" si="49"/>
        <v/>
      </c>
      <c r="K282" t="str">
        <f t="shared" si="50"/>
        <v/>
      </c>
      <c r="L282" t="str">
        <f t="shared" si="51"/>
        <v/>
      </c>
      <c r="M282" t="str">
        <f t="shared" si="52"/>
        <v/>
      </c>
      <c r="N282" t="str">
        <f t="shared" si="53"/>
        <v/>
      </c>
    </row>
    <row r="283" spans="1:14" x14ac:dyDescent="0.3">
      <c r="A283" t="s">
        <v>86</v>
      </c>
      <c r="E283" t="str">
        <f t="shared" si="54"/>
        <v xml:space="preserve">Plugins\AM_MODa_PlugIn  </v>
      </c>
      <c r="F283">
        <f t="shared" si="55"/>
        <v>0</v>
      </c>
      <c r="G283">
        <f t="shared" si="56"/>
        <v>0</v>
      </c>
      <c r="H283">
        <f t="shared" si="57"/>
        <v>0</v>
      </c>
      <c r="I283" t="str">
        <f t="shared" si="58"/>
        <v/>
      </c>
      <c r="J283" t="str">
        <f t="shared" si="49"/>
        <v/>
      </c>
      <c r="K283" t="str">
        <f t="shared" si="50"/>
        <v/>
      </c>
      <c r="L283" t="str">
        <f t="shared" si="51"/>
        <v/>
      </c>
      <c r="M283" t="str">
        <f t="shared" si="52"/>
        <v/>
      </c>
      <c r="N283" t="str">
        <f t="shared" si="53"/>
        <v/>
      </c>
    </row>
    <row r="284" spans="1:14" x14ac:dyDescent="0.3">
      <c r="E284" t="str">
        <f t="shared" si="54"/>
        <v xml:space="preserve">Plugins\AM_MODa_PlugIn  </v>
      </c>
      <c r="F284">
        <f t="shared" si="55"/>
        <v>0</v>
      </c>
      <c r="G284">
        <f t="shared" si="56"/>
        <v>0</v>
      </c>
      <c r="H284">
        <f t="shared" si="57"/>
        <v>0</v>
      </c>
      <c r="I284" t="str">
        <f t="shared" si="58"/>
        <v/>
      </c>
      <c r="J284" t="str">
        <f t="shared" si="49"/>
        <v/>
      </c>
      <c r="K284" t="str">
        <f t="shared" si="50"/>
        <v/>
      </c>
      <c r="L284" t="str">
        <f t="shared" si="51"/>
        <v/>
      </c>
      <c r="M284" t="str">
        <f t="shared" si="52"/>
        <v/>
      </c>
      <c r="N284" t="str">
        <f t="shared" si="53"/>
        <v/>
      </c>
    </row>
    <row r="285" spans="1:14" x14ac:dyDescent="0.3">
      <c r="A285" t="s">
        <v>278</v>
      </c>
      <c r="E285" t="str">
        <f t="shared" si="54"/>
        <v xml:space="preserve">Plugins\AM_MODa_PlugIn  </v>
      </c>
      <c r="F285">
        <f t="shared" si="55"/>
        <v>0</v>
      </c>
      <c r="G285">
        <f t="shared" si="56"/>
        <v>0</v>
      </c>
      <c r="H285">
        <f t="shared" si="57"/>
        <v>0</v>
      </c>
      <c r="I285" t="str">
        <f t="shared" si="58"/>
        <v/>
      </c>
      <c r="J285" t="str">
        <f t="shared" si="49"/>
        <v/>
      </c>
      <c r="K285" t="str">
        <f t="shared" si="50"/>
        <v/>
      </c>
      <c r="L285" t="str">
        <f t="shared" si="51"/>
        <v/>
      </c>
      <c r="M285" t="str">
        <f t="shared" si="52"/>
        <v/>
      </c>
      <c r="N285" t="str">
        <f t="shared" si="53"/>
        <v/>
      </c>
    </row>
    <row r="286" spans="1:14" x14ac:dyDescent="0.3">
      <c r="A286" t="s">
        <v>4</v>
      </c>
      <c r="E286" t="str">
        <f t="shared" si="54"/>
        <v xml:space="preserve">Plugins\AM_MODa_PlugIn  </v>
      </c>
      <c r="F286">
        <f t="shared" si="55"/>
        <v>0</v>
      </c>
      <c r="G286">
        <f t="shared" si="56"/>
        <v>0</v>
      </c>
      <c r="H286">
        <f t="shared" si="57"/>
        <v>0</v>
      </c>
      <c r="I286" t="str">
        <f t="shared" si="58"/>
        <v/>
      </c>
      <c r="J286" t="str">
        <f t="shared" si="49"/>
        <v/>
      </c>
      <c r="K286" t="str">
        <f t="shared" si="50"/>
        <v/>
      </c>
      <c r="L286" t="str">
        <f t="shared" si="51"/>
        <v/>
      </c>
      <c r="M286" t="str">
        <f t="shared" si="52"/>
        <v/>
      </c>
      <c r="N286" t="str">
        <f t="shared" si="53"/>
        <v/>
      </c>
    </row>
    <row r="287" spans="1:14" x14ac:dyDescent="0.3">
      <c r="A287" t="s">
        <v>5</v>
      </c>
      <c r="E287" t="str">
        <f t="shared" si="54"/>
        <v xml:space="preserve">Plugins\AM_MODa_PlugIn  </v>
      </c>
      <c r="F287">
        <f t="shared" si="55"/>
        <v>1</v>
      </c>
      <c r="G287">
        <f t="shared" si="56"/>
        <v>0</v>
      </c>
      <c r="H287">
        <f t="shared" si="57"/>
        <v>0</v>
      </c>
      <c r="I287" t="str">
        <f t="shared" si="58"/>
        <v/>
      </c>
      <c r="J287" t="str">
        <f t="shared" si="49"/>
        <v/>
      </c>
      <c r="K287" t="str">
        <f t="shared" si="50"/>
        <v/>
      </c>
      <c r="L287" t="str">
        <f t="shared" si="51"/>
        <v/>
      </c>
      <c r="M287" t="str">
        <f t="shared" si="52"/>
        <v/>
      </c>
      <c r="N287" t="str">
        <f t="shared" si="53"/>
        <v/>
      </c>
    </row>
    <row r="288" spans="1:14" x14ac:dyDescent="0.3">
      <c r="A288" t="s">
        <v>4</v>
      </c>
      <c r="E288" t="str">
        <f t="shared" si="54"/>
        <v xml:space="preserve">Plugins\AM_MODa_PlugIn  </v>
      </c>
      <c r="F288">
        <f t="shared" si="55"/>
        <v>1</v>
      </c>
      <c r="G288">
        <f t="shared" si="56"/>
        <v>0</v>
      </c>
      <c r="H288">
        <f t="shared" si="57"/>
        <v>0</v>
      </c>
      <c r="I288" t="str">
        <f t="shared" si="58"/>
        <v/>
      </c>
      <c r="J288" t="str">
        <f t="shared" si="49"/>
        <v/>
      </c>
      <c r="K288" t="str">
        <f t="shared" si="50"/>
        <v/>
      </c>
      <c r="L288" t="str">
        <f t="shared" si="51"/>
        <v/>
      </c>
      <c r="M288" t="str">
        <f t="shared" si="52"/>
        <v/>
      </c>
      <c r="N288" t="str">
        <f t="shared" si="53"/>
        <v/>
      </c>
    </row>
    <row r="289" spans="1:14" x14ac:dyDescent="0.3">
      <c r="A289" t="s">
        <v>87</v>
      </c>
      <c r="E289" t="str">
        <f t="shared" si="54"/>
        <v xml:space="preserve">Plugins\AM_MODa_PlugIn  </v>
      </c>
      <c r="F289">
        <f t="shared" si="55"/>
        <v>1</v>
      </c>
      <c r="G289">
        <f t="shared" si="56"/>
        <v>0</v>
      </c>
      <c r="H289">
        <f t="shared" si="57"/>
        <v>1</v>
      </c>
      <c r="I289" t="str">
        <f t="shared" si="58"/>
        <v xml:space="preserve">Plugins\AM_MODa_PlugIn  </v>
      </c>
      <c r="J289" t="str">
        <f t="shared" si="49"/>
        <v xml:space="preserve">Visual Basic        </v>
      </c>
      <c r="K289">
        <f t="shared" si="50"/>
        <v>3</v>
      </c>
      <c r="L289">
        <f t="shared" si="51"/>
        <v>211</v>
      </c>
      <c r="M289">
        <f t="shared" si="52"/>
        <v>140</v>
      </c>
      <c r="N289">
        <f t="shared" si="53"/>
        <v>490</v>
      </c>
    </row>
    <row r="290" spans="1:14" x14ac:dyDescent="0.3">
      <c r="A290" t="s">
        <v>4</v>
      </c>
      <c r="E290" t="str">
        <f t="shared" si="54"/>
        <v xml:space="preserve">Plugins\AM_MODa_PlugIn  </v>
      </c>
      <c r="F290">
        <f t="shared" si="55"/>
        <v>1</v>
      </c>
      <c r="G290">
        <f t="shared" si="56"/>
        <v>0</v>
      </c>
      <c r="H290">
        <f t="shared" si="57"/>
        <v>0</v>
      </c>
      <c r="I290" t="str">
        <f t="shared" si="58"/>
        <v/>
      </c>
      <c r="J290" t="str">
        <f t="shared" si="49"/>
        <v/>
      </c>
      <c r="K290" t="str">
        <f t="shared" si="50"/>
        <v/>
      </c>
      <c r="L290" t="str">
        <f t="shared" si="51"/>
        <v/>
      </c>
      <c r="M290" t="str">
        <f t="shared" si="52"/>
        <v/>
      </c>
      <c r="N290" t="str">
        <f t="shared" si="53"/>
        <v/>
      </c>
    </row>
    <row r="291" spans="1:14" x14ac:dyDescent="0.3">
      <c r="A291" t="s">
        <v>88</v>
      </c>
      <c r="E291" t="str">
        <f t="shared" si="54"/>
        <v xml:space="preserve">Plugins\AM_MODa_PlugIn  </v>
      </c>
      <c r="F291">
        <f t="shared" si="55"/>
        <v>0</v>
      </c>
      <c r="G291">
        <f t="shared" si="56"/>
        <v>1</v>
      </c>
      <c r="H291">
        <f t="shared" si="57"/>
        <v>0</v>
      </c>
      <c r="I291" t="str">
        <f t="shared" si="58"/>
        <v/>
      </c>
      <c r="J291" t="str">
        <f t="shared" si="49"/>
        <v/>
      </c>
      <c r="K291" t="str">
        <f t="shared" si="50"/>
        <v/>
      </c>
      <c r="L291" t="str">
        <f t="shared" si="51"/>
        <v/>
      </c>
      <c r="M291" t="str">
        <f t="shared" si="52"/>
        <v/>
      </c>
      <c r="N291" t="str">
        <f t="shared" si="53"/>
        <v/>
      </c>
    </row>
    <row r="292" spans="1:14" x14ac:dyDescent="0.3">
      <c r="A292" t="s">
        <v>4</v>
      </c>
      <c r="E292" t="str">
        <f t="shared" si="54"/>
        <v xml:space="preserve">Plugins\AM_MODa_PlugIn  </v>
      </c>
      <c r="F292">
        <f t="shared" si="55"/>
        <v>0</v>
      </c>
      <c r="G292">
        <f t="shared" si="56"/>
        <v>0</v>
      </c>
      <c r="H292">
        <f t="shared" si="57"/>
        <v>0</v>
      </c>
      <c r="I292" t="str">
        <f t="shared" si="58"/>
        <v/>
      </c>
      <c r="J292" t="str">
        <f t="shared" si="49"/>
        <v/>
      </c>
      <c r="K292" t="str">
        <f t="shared" si="50"/>
        <v/>
      </c>
      <c r="L292" t="str">
        <f t="shared" si="51"/>
        <v/>
      </c>
      <c r="M292" t="str">
        <f t="shared" si="52"/>
        <v/>
      </c>
      <c r="N292" t="str">
        <f t="shared" si="53"/>
        <v/>
      </c>
    </row>
    <row r="293" spans="1:14" x14ac:dyDescent="0.3">
      <c r="A293" t="s">
        <v>11</v>
      </c>
      <c r="E293" t="str">
        <f t="shared" si="54"/>
        <v xml:space="preserve">Plugins\AM_MODa_PlugIn  </v>
      </c>
      <c r="F293">
        <f t="shared" si="55"/>
        <v>0</v>
      </c>
      <c r="G293">
        <f t="shared" si="56"/>
        <v>0</v>
      </c>
      <c r="H293">
        <f t="shared" si="57"/>
        <v>0</v>
      </c>
      <c r="I293" t="str">
        <f t="shared" si="58"/>
        <v/>
      </c>
      <c r="J293" t="str">
        <f t="shared" si="49"/>
        <v/>
      </c>
      <c r="K293" t="str">
        <f t="shared" si="50"/>
        <v/>
      </c>
      <c r="L293" t="str">
        <f t="shared" si="51"/>
        <v/>
      </c>
      <c r="M293" t="str">
        <f t="shared" si="52"/>
        <v/>
      </c>
      <c r="N293" t="str">
        <f t="shared" si="53"/>
        <v/>
      </c>
    </row>
    <row r="294" spans="1:14" x14ac:dyDescent="0.3">
      <c r="A294" t="s">
        <v>89</v>
      </c>
      <c r="E294" t="str">
        <f t="shared" si="54"/>
        <v xml:space="preserve">Plugins\AM_MODPlus_Plugin  </v>
      </c>
      <c r="F294">
        <f t="shared" si="55"/>
        <v>0</v>
      </c>
      <c r="G294">
        <f t="shared" si="56"/>
        <v>0</v>
      </c>
      <c r="H294">
        <f t="shared" si="57"/>
        <v>0</v>
      </c>
      <c r="I294" t="str">
        <f t="shared" si="58"/>
        <v/>
      </c>
      <c r="J294" t="str">
        <f t="shared" si="49"/>
        <v/>
      </c>
      <c r="K294" t="str">
        <f t="shared" si="50"/>
        <v/>
      </c>
      <c r="L294" t="str">
        <f t="shared" si="51"/>
        <v/>
      </c>
      <c r="M294" t="str">
        <f t="shared" si="52"/>
        <v/>
      </c>
      <c r="N294" t="str">
        <f t="shared" si="53"/>
        <v/>
      </c>
    </row>
    <row r="295" spans="1:14" x14ac:dyDescent="0.3">
      <c r="E295" t="str">
        <f t="shared" si="54"/>
        <v xml:space="preserve">Plugins\AM_MODPlus_Plugin  </v>
      </c>
      <c r="F295">
        <f t="shared" si="55"/>
        <v>0</v>
      </c>
      <c r="G295">
        <f t="shared" si="56"/>
        <v>0</v>
      </c>
      <c r="H295">
        <f t="shared" si="57"/>
        <v>0</v>
      </c>
      <c r="I295" t="str">
        <f t="shared" si="58"/>
        <v/>
      </c>
      <c r="J295" t="str">
        <f t="shared" si="49"/>
        <v/>
      </c>
      <c r="K295" t="str">
        <f t="shared" si="50"/>
        <v/>
      </c>
      <c r="L295" t="str">
        <f t="shared" si="51"/>
        <v/>
      </c>
      <c r="M295" t="str">
        <f t="shared" si="52"/>
        <v/>
      </c>
      <c r="N295" t="str">
        <f t="shared" si="53"/>
        <v/>
      </c>
    </row>
    <row r="296" spans="1:14" x14ac:dyDescent="0.3">
      <c r="A296" t="s">
        <v>279</v>
      </c>
      <c r="E296" t="str">
        <f t="shared" si="54"/>
        <v xml:space="preserve">Plugins\AM_MODPlus_Plugin  </v>
      </c>
      <c r="F296">
        <f t="shared" si="55"/>
        <v>0</v>
      </c>
      <c r="G296">
        <f t="shared" si="56"/>
        <v>0</v>
      </c>
      <c r="H296">
        <f t="shared" si="57"/>
        <v>0</v>
      </c>
      <c r="I296" t="str">
        <f t="shared" si="58"/>
        <v/>
      </c>
      <c r="J296" t="str">
        <f t="shared" si="49"/>
        <v/>
      </c>
      <c r="K296" t="str">
        <f t="shared" si="50"/>
        <v/>
      </c>
      <c r="L296" t="str">
        <f t="shared" si="51"/>
        <v/>
      </c>
      <c r="M296" t="str">
        <f t="shared" si="52"/>
        <v/>
      </c>
      <c r="N296" t="str">
        <f t="shared" si="53"/>
        <v/>
      </c>
    </row>
    <row r="297" spans="1:14" x14ac:dyDescent="0.3">
      <c r="A297" t="s">
        <v>4</v>
      </c>
      <c r="E297" t="str">
        <f t="shared" si="54"/>
        <v xml:space="preserve">Plugins\AM_MODPlus_Plugin  </v>
      </c>
      <c r="F297">
        <f t="shared" si="55"/>
        <v>0</v>
      </c>
      <c r="G297">
        <f t="shared" si="56"/>
        <v>0</v>
      </c>
      <c r="H297">
        <f t="shared" si="57"/>
        <v>0</v>
      </c>
      <c r="I297" t="str">
        <f t="shared" si="58"/>
        <v/>
      </c>
      <c r="J297" t="str">
        <f t="shared" si="49"/>
        <v/>
      </c>
      <c r="K297" t="str">
        <f t="shared" si="50"/>
        <v/>
      </c>
      <c r="L297" t="str">
        <f t="shared" si="51"/>
        <v/>
      </c>
      <c r="M297" t="str">
        <f t="shared" si="52"/>
        <v/>
      </c>
      <c r="N297" t="str">
        <f t="shared" si="53"/>
        <v/>
      </c>
    </row>
    <row r="298" spans="1:14" x14ac:dyDescent="0.3">
      <c r="A298" t="s">
        <v>5</v>
      </c>
      <c r="E298" t="str">
        <f t="shared" si="54"/>
        <v xml:space="preserve">Plugins\AM_MODPlus_Plugin  </v>
      </c>
      <c r="F298">
        <f t="shared" si="55"/>
        <v>1</v>
      </c>
      <c r="G298">
        <f t="shared" si="56"/>
        <v>0</v>
      </c>
      <c r="H298">
        <f t="shared" si="57"/>
        <v>0</v>
      </c>
      <c r="I298" t="str">
        <f t="shared" si="58"/>
        <v/>
      </c>
      <c r="J298" t="str">
        <f t="shared" si="49"/>
        <v/>
      </c>
      <c r="K298" t="str">
        <f t="shared" si="50"/>
        <v/>
      </c>
      <c r="L298" t="str">
        <f t="shared" si="51"/>
        <v/>
      </c>
      <c r="M298" t="str">
        <f t="shared" si="52"/>
        <v/>
      </c>
      <c r="N298" t="str">
        <f t="shared" si="53"/>
        <v/>
      </c>
    </row>
    <row r="299" spans="1:14" x14ac:dyDescent="0.3">
      <c r="A299" t="s">
        <v>4</v>
      </c>
      <c r="E299" t="str">
        <f t="shared" si="54"/>
        <v xml:space="preserve">Plugins\AM_MODPlus_Plugin  </v>
      </c>
      <c r="F299">
        <f t="shared" si="55"/>
        <v>1</v>
      </c>
      <c r="G299">
        <f t="shared" si="56"/>
        <v>0</v>
      </c>
      <c r="H299">
        <f t="shared" si="57"/>
        <v>0</v>
      </c>
      <c r="I299" t="str">
        <f t="shared" si="58"/>
        <v/>
      </c>
      <c r="J299" t="str">
        <f t="shared" si="49"/>
        <v/>
      </c>
      <c r="K299" t="str">
        <f t="shared" si="50"/>
        <v/>
      </c>
      <c r="L299" t="str">
        <f t="shared" si="51"/>
        <v/>
      </c>
      <c r="M299" t="str">
        <f t="shared" si="52"/>
        <v/>
      </c>
      <c r="N299" t="str">
        <f t="shared" si="53"/>
        <v/>
      </c>
    </row>
    <row r="300" spans="1:14" x14ac:dyDescent="0.3">
      <c r="A300" t="s">
        <v>90</v>
      </c>
      <c r="E300" t="str">
        <f t="shared" si="54"/>
        <v xml:space="preserve">Plugins\AM_MODPlus_Plugin  </v>
      </c>
      <c r="F300">
        <f t="shared" si="55"/>
        <v>1</v>
      </c>
      <c r="G300">
        <f t="shared" si="56"/>
        <v>0</v>
      </c>
      <c r="H300">
        <f t="shared" si="57"/>
        <v>1</v>
      </c>
      <c r="I300" t="str">
        <f t="shared" si="58"/>
        <v xml:space="preserve">Plugins\AM_MODPlus_Plugin  </v>
      </c>
      <c r="J300" t="str">
        <f t="shared" si="49"/>
        <v xml:space="preserve">Visual Basic        </v>
      </c>
      <c r="K300">
        <f t="shared" si="50"/>
        <v>5</v>
      </c>
      <c r="L300">
        <f t="shared" si="51"/>
        <v>480</v>
      </c>
      <c r="M300">
        <f t="shared" si="52"/>
        <v>289</v>
      </c>
      <c r="N300">
        <f t="shared" si="53"/>
        <v>1154</v>
      </c>
    </row>
    <row r="301" spans="1:14" x14ac:dyDescent="0.3">
      <c r="A301" t="s">
        <v>4</v>
      </c>
      <c r="E301" t="str">
        <f t="shared" si="54"/>
        <v xml:space="preserve">Plugins\AM_MODPlus_Plugin  </v>
      </c>
      <c r="F301">
        <f t="shared" si="55"/>
        <v>1</v>
      </c>
      <c r="G301">
        <f t="shared" si="56"/>
        <v>0</v>
      </c>
      <c r="H301">
        <f t="shared" si="57"/>
        <v>0</v>
      </c>
      <c r="I301" t="str">
        <f t="shared" si="58"/>
        <v/>
      </c>
      <c r="J301" t="str">
        <f t="shared" si="49"/>
        <v/>
      </c>
      <c r="K301" t="str">
        <f t="shared" si="50"/>
        <v/>
      </c>
      <c r="L301" t="str">
        <f t="shared" si="51"/>
        <v/>
      </c>
      <c r="M301" t="str">
        <f t="shared" si="52"/>
        <v/>
      </c>
      <c r="N301" t="str">
        <f t="shared" si="53"/>
        <v/>
      </c>
    </row>
    <row r="302" spans="1:14" x14ac:dyDescent="0.3">
      <c r="A302" t="s">
        <v>91</v>
      </c>
      <c r="E302" t="str">
        <f t="shared" si="54"/>
        <v xml:space="preserve">Plugins\AM_MODPlus_Plugin  </v>
      </c>
      <c r="F302">
        <f t="shared" si="55"/>
        <v>0</v>
      </c>
      <c r="G302">
        <f t="shared" si="56"/>
        <v>1</v>
      </c>
      <c r="H302">
        <f t="shared" si="57"/>
        <v>0</v>
      </c>
      <c r="I302" t="str">
        <f t="shared" si="58"/>
        <v/>
      </c>
      <c r="J302" t="str">
        <f t="shared" si="49"/>
        <v/>
      </c>
      <c r="K302" t="str">
        <f t="shared" si="50"/>
        <v/>
      </c>
      <c r="L302" t="str">
        <f t="shared" si="51"/>
        <v/>
      </c>
      <c r="M302" t="str">
        <f t="shared" si="52"/>
        <v/>
      </c>
      <c r="N302" t="str">
        <f t="shared" si="53"/>
        <v/>
      </c>
    </row>
    <row r="303" spans="1:14" x14ac:dyDescent="0.3">
      <c r="A303" t="s">
        <v>4</v>
      </c>
      <c r="E303" t="str">
        <f t="shared" si="54"/>
        <v xml:space="preserve">Plugins\AM_MODPlus_Plugin  </v>
      </c>
      <c r="F303">
        <f t="shared" si="55"/>
        <v>0</v>
      </c>
      <c r="G303">
        <f t="shared" si="56"/>
        <v>0</v>
      </c>
      <c r="H303">
        <f t="shared" si="57"/>
        <v>0</v>
      </c>
      <c r="I303" t="str">
        <f t="shared" si="58"/>
        <v/>
      </c>
      <c r="J303" t="str">
        <f t="shared" si="49"/>
        <v/>
      </c>
      <c r="K303" t="str">
        <f t="shared" si="50"/>
        <v/>
      </c>
      <c r="L303" t="str">
        <f t="shared" si="51"/>
        <v/>
      </c>
      <c r="M303" t="str">
        <f t="shared" si="52"/>
        <v/>
      </c>
      <c r="N303" t="str">
        <f t="shared" si="53"/>
        <v/>
      </c>
    </row>
    <row r="304" spans="1:14" x14ac:dyDescent="0.3">
      <c r="A304" t="s">
        <v>11</v>
      </c>
      <c r="E304" t="str">
        <f t="shared" si="54"/>
        <v xml:space="preserve">Plugins\AM_MODPlus_Plugin  </v>
      </c>
      <c r="F304">
        <f t="shared" si="55"/>
        <v>0</v>
      </c>
      <c r="G304">
        <f t="shared" si="56"/>
        <v>0</v>
      </c>
      <c r="H304">
        <f t="shared" si="57"/>
        <v>0</v>
      </c>
      <c r="I304" t="str">
        <f t="shared" si="58"/>
        <v/>
      </c>
      <c r="J304" t="str">
        <f t="shared" si="49"/>
        <v/>
      </c>
      <c r="K304" t="str">
        <f t="shared" si="50"/>
        <v/>
      </c>
      <c r="L304" t="str">
        <f t="shared" si="51"/>
        <v/>
      </c>
      <c r="M304" t="str">
        <f t="shared" si="52"/>
        <v/>
      </c>
      <c r="N304" t="str">
        <f t="shared" si="53"/>
        <v/>
      </c>
    </row>
    <row r="305" spans="1:14" x14ac:dyDescent="0.3">
      <c r="A305" t="s">
        <v>92</v>
      </c>
      <c r="E305" t="str">
        <f t="shared" si="54"/>
        <v xml:space="preserve">Plugins\AM_MSAlign_Histone_Plugin  </v>
      </c>
      <c r="F305">
        <f t="shared" si="55"/>
        <v>0</v>
      </c>
      <c r="G305">
        <f t="shared" si="56"/>
        <v>0</v>
      </c>
      <c r="H305">
        <f t="shared" si="57"/>
        <v>0</v>
      </c>
      <c r="I305" t="str">
        <f t="shared" si="58"/>
        <v/>
      </c>
      <c r="J305" t="str">
        <f t="shared" si="49"/>
        <v/>
      </c>
      <c r="K305" t="str">
        <f t="shared" si="50"/>
        <v/>
      </c>
      <c r="L305" t="str">
        <f t="shared" si="51"/>
        <v/>
      </c>
      <c r="M305" t="str">
        <f t="shared" si="52"/>
        <v/>
      </c>
      <c r="N305" t="str">
        <f t="shared" si="53"/>
        <v/>
      </c>
    </row>
    <row r="306" spans="1:14" x14ac:dyDescent="0.3">
      <c r="E306" t="str">
        <f t="shared" si="54"/>
        <v xml:space="preserve">Plugins\AM_MSAlign_Histone_Plugin  </v>
      </c>
      <c r="F306">
        <f t="shared" si="55"/>
        <v>0</v>
      </c>
      <c r="G306">
        <f t="shared" si="56"/>
        <v>0</v>
      </c>
      <c r="H306">
        <f t="shared" si="57"/>
        <v>0</v>
      </c>
      <c r="I306" t="str">
        <f t="shared" si="58"/>
        <v/>
      </c>
      <c r="J306" t="str">
        <f t="shared" si="49"/>
        <v/>
      </c>
      <c r="K306" t="str">
        <f t="shared" si="50"/>
        <v/>
      </c>
      <c r="L306" t="str">
        <f t="shared" si="51"/>
        <v/>
      </c>
      <c r="M306" t="str">
        <f t="shared" si="52"/>
        <v/>
      </c>
      <c r="N306" t="str">
        <f t="shared" si="53"/>
        <v/>
      </c>
    </row>
    <row r="307" spans="1:14" x14ac:dyDescent="0.3">
      <c r="A307" t="s">
        <v>280</v>
      </c>
      <c r="E307" t="str">
        <f t="shared" si="54"/>
        <v xml:space="preserve">Plugins\AM_MSAlign_Histone_Plugin  </v>
      </c>
      <c r="F307">
        <f t="shared" si="55"/>
        <v>0</v>
      </c>
      <c r="G307">
        <f t="shared" si="56"/>
        <v>0</v>
      </c>
      <c r="H307">
        <f t="shared" si="57"/>
        <v>0</v>
      </c>
      <c r="I307" t="str">
        <f t="shared" si="58"/>
        <v/>
      </c>
      <c r="J307" t="str">
        <f t="shared" si="49"/>
        <v/>
      </c>
      <c r="K307" t="str">
        <f t="shared" si="50"/>
        <v/>
      </c>
      <c r="L307" t="str">
        <f t="shared" si="51"/>
        <v/>
      </c>
      <c r="M307" t="str">
        <f t="shared" si="52"/>
        <v/>
      </c>
      <c r="N307" t="str">
        <f t="shared" si="53"/>
        <v/>
      </c>
    </row>
    <row r="308" spans="1:14" x14ac:dyDescent="0.3">
      <c r="A308" t="s">
        <v>4</v>
      </c>
      <c r="E308" t="str">
        <f t="shared" si="54"/>
        <v xml:space="preserve">Plugins\AM_MSAlign_Histone_Plugin  </v>
      </c>
      <c r="F308">
        <f t="shared" si="55"/>
        <v>0</v>
      </c>
      <c r="G308">
        <f t="shared" si="56"/>
        <v>0</v>
      </c>
      <c r="H308">
        <f t="shared" si="57"/>
        <v>0</v>
      </c>
      <c r="I308" t="str">
        <f t="shared" si="58"/>
        <v/>
      </c>
      <c r="J308" t="str">
        <f t="shared" si="49"/>
        <v/>
      </c>
      <c r="K308" t="str">
        <f t="shared" si="50"/>
        <v/>
      </c>
      <c r="L308" t="str">
        <f t="shared" si="51"/>
        <v/>
      </c>
      <c r="M308" t="str">
        <f t="shared" si="52"/>
        <v/>
      </c>
      <c r="N308" t="str">
        <f t="shared" si="53"/>
        <v/>
      </c>
    </row>
    <row r="309" spans="1:14" x14ac:dyDescent="0.3">
      <c r="A309" t="s">
        <v>5</v>
      </c>
      <c r="E309" t="str">
        <f t="shared" si="54"/>
        <v xml:space="preserve">Plugins\AM_MSAlign_Histone_Plugin  </v>
      </c>
      <c r="F309">
        <f t="shared" si="55"/>
        <v>1</v>
      </c>
      <c r="G309">
        <f t="shared" si="56"/>
        <v>0</v>
      </c>
      <c r="H309">
        <f t="shared" si="57"/>
        <v>0</v>
      </c>
      <c r="I309" t="str">
        <f t="shared" si="58"/>
        <v/>
      </c>
      <c r="J309" t="str">
        <f t="shared" si="49"/>
        <v/>
      </c>
      <c r="K309" t="str">
        <f t="shared" si="50"/>
        <v/>
      </c>
      <c r="L309" t="str">
        <f t="shared" si="51"/>
        <v/>
      </c>
      <c r="M309" t="str">
        <f t="shared" si="52"/>
        <v/>
      </c>
      <c r="N309" t="str">
        <f t="shared" si="53"/>
        <v/>
      </c>
    </row>
    <row r="310" spans="1:14" x14ac:dyDescent="0.3">
      <c r="A310" t="s">
        <v>4</v>
      </c>
      <c r="E310" t="str">
        <f t="shared" si="54"/>
        <v xml:space="preserve">Plugins\AM_MSAlign_Histone_Plugin  </v>
      </c>
      <c r="F310">
        <f t="shared" si="55"/>
        <v>1</v>
      </c>
      <c r="G310">
        <f t="shared" si="56"/>
        <v>0</v>
      </c>
      <c r="H310">
        <f t="shared" si="57"/>
        <v>0</v>
      </c>
      <c r="I310" t="str">
        <f t="shared" si="58"/>
        <v/>
      </c>
      <c r="J310" t="str">
        <f t="shared" si="49"/>
        <v/>
      </c>
      <c r="K310" t="str">
        <f t="shared" si="50"/>
        <v/>
      </c>
      <c r="L310" t="str">
        <f t="shared" si="51"/>
        <v/>
      </c>
      <c r="M310" t="str">
        <f t="shared" si="52"/>
        <v/>
      </c>
      <c r="N310" t="str">
        <f t="shared" si="53"/>
        <v/>
      </c>
    </row>
    <row r="311" spans="1:14" x14ac:dyDescent="0.3">
      <c r="A311" t="s">
        <v>93</v>
      </c>
      <c r="E311" t="str">
        <f t="shared" si="54"/>
        <v xml:space="preserve">Plugins\AM_MSAlign_Histone_Plugin  </v>
      </c>
      <c r="F311">
        <f t="shared" si="55"/>
        <v>1</v>
      </c>
      <c r="G311">
        <f t="shared" si="56"/>
        <v>0</v>
      </c>
      <c r="H311">
        <f t="shared" si="57"/>
        <v>1</v>
      </c>
      <c r="I311" t="str">
        <f t="shared" si="58"/>
        <v xml:space="preserve">Plugins\AM_MSAlign_Histone_Plugin  </v>
      </c>
      <c r="J311" t="str">
        <f t="shared" si="49"/>
        <v xml:space="preserve">Visual Basic        </v>
      </c>
      <c r="K311">
        <f t="shared" si="50"/>
        <v>3</v>
      </c>
      <c r="L311">
        <f t="shared" si="51"/>
        <v>348</v>
      </c>
      <c r="M311">
        <f t="shared" si="52"/>
        <v>183</v>
      </c>
      <c r="N311">
        <f t="shared" si="53"/>
        <v>851</v>
      </c>
    </row>
    <row r="312" spans="1:14" x14ac:dyDescent="0.3">
      <c r="A312" t="s">
        <v>4</v>
      </c>
      <c r="E312" t="str">
        <f t="shared" si="54"/>
        <v xml:space="preserve">Plugins\AM_MSAlign_Histone_Plugin  </v>
      </c>
      <c r="F312">
        <f t="shared" si="55"/>
        <v>1</v>
      </c>
      <c r="G312">
        <f t="shared" si="56"/>
        <v>0</v>
      </c>
      <c r="H312">
        <f t="shared" si="57"/>
        <v>0</v>
      </c>
      <c r="I312" t="str">
        <f t="shared" si="58"/>
        <v/>
      </c>
      <c r="J312" t="str">
        <f t="shared" si="49"/>
        <v/>
      </c>
      <c r="K312" t="str">
        <f t="shared" si="50"/>
        <v/>
      </c>
      <c r="L312" t="str">
        <f t="shared" si="51"/>
        <v/>
      </c>
      <c r="M312" t="str">
        <f t="shared" si="52"/>
        <v/>
      </c>
      <c r="N312" t="str">
        <f t="shared" si="53"/>
        <v/>
      </c>
    </row>
    <row r="313" spans="1:14" x14ac:dyDescent="0.3">
      <c r="A313" t="s">
        <v>94</v>
      </c>
      <c r="E313" t="str">
        <f t="shared" si="54"/>
        <v xml:space="preserve">Plugins\AM_MSAlign_Histone_Plugin  </v>
      </c>
      <c r="F313">
        <f t="shared" si="55"/>
        <v>0</v>
      </c>
      <c r="G313">
        <f t="shared" si="56"/>
        <v>1</v>
      </c>
      <c r="H313">
        <f t="shared" si="57"/>
        <v>0</v>
      </c>
      <c r="I313" t="str">
        <f t="shared" si="58"/>
        <v/>
      </c>
      <c r="J313" t="str">
        <f t="shared" si="49"/>
        <v/>
      </c>
      <c r="K313" t="str">
        <f t="shared" si="50"/>
        <v/>
      </c>
      <c r="L313" t="str">
        <f t="shared" si="51"/>
        <v/>
      </c>
      <c r="M313" t="str">
        <f t="shared" si="52"/>
        <v/>
      </c>
      <c r="N313" t="str">
        <f t="shared" si="53"/>
        <v/>
      </c>
    </row>
    <row r="314" spans="1:14" x14ac:dyDescent="0.3">
      <c r="A314" t="s">
        <v>4</v>
      </c>
      <c r="E314" t="str">
        <f t="shared" si="54"/>
        <v xml:space="preserve">Plugins\AM_MSAlign_Histone_Plugin  </v>
      </c>
      <c r="F314">
        <f t="shared" si="55"/>
        <v>0</v>
      </c>
      <c r="G314">
        <f t="shared" si="56"/>
        <v>0</v>
      </c>
      <c r="H314">
        <f t="shared" si="57"/>
        <v>0</v>
      </c>
      <c r="I314" t="str">
        <f t="shared" si="58"/>
        <v/>
      </c>
      <c r="J314" t="str">
        <f t="shared" si="49"/>
        <v/>
      </c>
      <c r="K314" t="str">
        <f t="shared" si="50"/>
        <v/>
      </c>
      <c r="L314" t="str">
        <f t="shared" si="51"/>
        <v/>
      </c>
      <c r="M314" t="str">
        <f t="shared" si="52"/>
        <v/>
      </c>
      <c r="N314" t="str">
        <f t="shared" si="53"/>
        <v/>
      </c>
    </row>
    <row r="315" spans="1:14" x14ac:dyDescent="0.3">
      <c r="A315" t="s">
        <v>11</v>
      </c>
      <c r="E315" t="str">
        <f t="shared" si="54"/>
        <v xml:space="preserve">Plugins\AM_MSAlign_Histone_Plugin  </v>
      </c>
      <c r="F315">
        <f t="shared" si="55"/>
        <v>0</v>
      </c>
      <c r="G315">
        <f t="shared" si="56"/>
        <v>0</v>
      </c>
      <c r="H315">
        <f t="shared" si="57"/>
        <v>0</v>
      </c>
      <c r="I315" t="str">
        <f t="shared" si="58"/>
        <v/>
      </c>
      <c r="J315" t="str">
        <f t="shared" si="49"/>
        <v/>
      </c>
      <c r="K315" t="str">
        <f t="shared" si="50"/>
        <v/>
      </c>
      <c r="L315" t="str">
        <f t="shared" si="51"/>
        <v/>
      </c>
      <c r="M315" t="str">
        <f t="shared" si="52"/>
        <v/>
      </c>
      <c r="N315" t="str">
        <f t="shared" si="53"/>
        <v/>
      </c>
    </row>
    <row r="316" spans="1:14" x14ac:dyDescent="0.3">
      <c r="A316" t="s">
        <v>95</v>
      </c>
      <c r="E316" t="str">
        <f t="shared" si="54"/>
        <v xml:space="preserve">Plugins\AM_MSAlign_Plugin  </v>
      </c>
      <c r="F316">
        <f t="shared" si="55"/>
        <v>0</v>
      </c>
      <c r="G316">
        <f t="shared" si="56"/>
        <v>0</v>
      </c>
      <c r="H316">
        <f t="shared" si="57"/>
        <v>0</v>
      </c>
      <c r="I316" t="str">
        <f t="shared" si="58"/>
        <v/>
      </c>
      <c r="J316" t="str">
        <f t="shared" si="49"/>
        <v/>
      </c>
      <c r="K316" t="str">
        <f t="shared" si="50"/>
        <v/>
      </c>
      <c r="L316" t="str">
        <f t="shared" si="51"/>
        <v/>
      </c>
      <c r="M316" t="str">
        <f t="shared" si="52"/>
        <v/>
      </c>
      <c r="N316" t="str">
        <f t="shared" si="53"/>
        <v/>
      </c>
    </row>
    <row r="317" spans="1:14" x14ac:dyDescent="0.3">
      <c r="E317" t="str">
        <f t="shared" si="54"/>
        <v xml:space="preserve">Plugins\AM_MSAlign_Plugin  </v>
      </c>
      <c r="F317">
        <f t="shared" si="55"/>
        <v>0</v>
      </c>
      <c r="G317">
        <f t="shared" si="56"/>
        <v>0</v>
      </c>
      <c r="H317">
        <f t="shared" si="57"/>
        <v>0</v>
      </c>
      <c r="I317" t="str">
        <f t="shared" si="58"/>
        <v/>
      </c>
      <c r="J317" t="str">
        <f t="shared" si="49"/>
        <v/>
      </c>
      <c r="K317" t="str">
        <f t="shared" si="50"/>
        <v/>
      </c>
      <c r="L317" t="str">
        <f t="shared" si="51"/>
        <v/>
      </c>
      <c r="M317" t="str">
        <f t="shared" si="52"/>
        <v/>
      </c>
      <c r="N317" t="str">
        <f t="shared" si="53"/>
        <v/>
      </c>
    </row>
    <row r="318" spans="1:14" x14ac:dyDescent="0.3">
      <c r="A318" t="s">
        <v>281</v>
      </c>
      <c r="E318" t="str">
        <f t="shared" si="54"/>
        <v xml:space="preserve">Plugins\AM_MSAlign_Plugin  </v>
      </c>
      <c r="F318">
        <f t="shared" si="55"/>
        <v>0</v>
      </c>
      <c r="G318">
        <f t="shared" si="56"/>
        <v>0</v>
      </c>
      <c r="H318">
        <f t="shared" si="57"/>
        <v>0</v>
      </c>
      <c r="I318" t="str">
        <f t="shared" si="58"/>
        <v/>
      </c>
      <c r="J318" t="str">
        <f t="shared" si="49"/>
        <v/>
      </c>
      <c r="K318" t="str">
        <f t="shared" si="50"/>
        <v/>
      </c>
      <c r="L318" t="str">
        <f t="shared" si="51"/>
        <v/>
      </c>
      <c r="M318" t="str">
        <f t="shared" si="52"/>
        <v/>
      </c>
      <c r="N318" t="str">
        <f t="shared" si="53"/>
        <v/>
      </c>
    </row>
    <row r="319" spans="1:14" x14ac:dyDescent="0.3">
      <c r="A319" t="s">
        <v>4</v>
      </c>
      <c r="E319" t="str">
        <f t="shared" si="54"/>
        <v xml:space="preserve">Plugins\AM_MSAlign_Plugin  </v>
      </c>
      <c r="F319">
        <f t="shared" si="55"/>
        <v>0</v>
      </c>
      <c r="G319">
        <f t="shared" si="56"/>
        <v>0</v>
      </c>
      <c r="H319">
        <f t="shared" si="57"/>
        <v>0</v>
      </c>
      <c r="I319" t="str">
        <f t="shared" si="58"/>
        <v/>
      </c>
      <c r="J319" t="str">
        <f t="shared" si="49"/>
        <v/>
      </c>
      <c r="K319" t="str">
        <f t="shared" si="50"/>
        <v/>
      </c>
      <c r="L319" t="str">
        <f t="shared" si="51"/>
        <v/>
      </c>
      <c r="M319" t="str">
        <f t="shared" si="52"/>
        <v/>
      </c>
      <c r="N319" t="str">
        <f t="shared" si="53"/>
        <v/>
      </c>
    </row>
    <row r="320" spans="1:14" x14ac:dyDescent="0.3">
      <c r="A320" t="s">
        <v>5</v>
      </c>
      <c r="E320" t="str">
        <f t="shared" si="54"/>
        <v xml:space="preserve">Plugins\AM_MSAlign_Plugin  </v>
      </c>
      <c r="F320">
        <f t="shared" si="55"/>
        <v>1</v>
      </c>
      <c r="G320">
        <f t="shared" si="56"/>
        <v>0</v>
      </c>
      <c r="H320">
        <f t="shared" si="57"/>
        <v>0</v>
      </c>
      <c r="I320" t="str">
        <f t="shared" si="58"/>
        <v/>
      </c>
      <c r="J320" t="str">
        <f t="shared" si="49"/>
        <v/>
      </c>
      <c r="K320" t="str">
        <f t="shared" si="50"/>
        <v/>
      </c>
      <c r="L320" t="str">
        <f t="shared" si="51"/>
        <v/>
      </c>
      <c r="M320" t="str">
        <f t="shared" si="52"/>
        <v/>
      </c>
      <c r="N320" t="str">
        <f t="shared" si="53"/>
        <v/>
      </c>
    </row>
    <row r="321" spans="1:14" x14ac:dyDescent="0.3">
      <c r="A321" t="s">
        <v>4</v>
      </c>
      <c r="E321" t="str">
        <f t="shared" si="54"/>
        <v xml:space="preserve">Plugins\AM_MSAlign_Plugin  </v>
      </c>
      <c r="F321">
        <f t="shared" si="55"/>
        <v>1</v>
      </c>
      <c r="G321">
        <f t="shared" si="56"/>
        <v>0</v>
      </c>
      <c r="H321">
        <f t="shared" si="57"/>
        <v>0</v>
      </c>
      <c r="I321" t="str">
        <f t="shared" si="58"/>
        <v/>
      </c>
      <c r="J321" t="str">
        <f t="shared" si="49"/>
        <v/>
      </c>
      <c r="K321" t="str">
        <f t="shared" si="50"/>
        <v/>
      </c>
      <c r="L321" t="str">
        <f t="shared" si="51"/>
        <v/>
      </c>
      <c r="M321" t="str">
        <f t="shared" si="52"/>
        <v/>
      </c>
      <c r="N321" t="str">
        <f t="shared" si="53"/>
        <v/>
      </c>
    </row>
    <row r="322" spans="1:14" x14ac:dyDescent="0.3">
      <c r="A322" t="s">
        <v>96</v>
      </c>
      <c r="E322" t="str">
        <f t="shared" si="54"/>
        <v xml:space="preserve">Plugins\AM_MSAlign_Plugin  </v>
      </c>
      <c r="F322">
        <f t="shared" si="55"/>
        <v>1</v>
      </c>
      <c r="G322">
        <f t="shared" si="56"/>
        <v>0</v>
      </c>
      <c r="H322">
        <f t="shared" si="57"/>
        <v>1</v>
      </c>
      <c r="I322" t="str">
        <f t="shared" si="58"/>
        <v xml:space="preserve">Plugins\AM_MSAlign_Plugin  </v>
      </c>
      <c r="J322" t="str">
        <f t="shared" si="49"/>
        <v xml:space="preserve">Visual Basic        </v>
      </c>
      <c r="K322">
        <f t="shared" si="50"/>
        <v>3</v>
      </c>
      <c r="L322">
        <f t="shared" si="51"/>
        <v>306</v>
      </c>
      <c r="M322">
        <f t="shared" si="52"/>
        <v>165</v>
      </c>
      <c r="N322">
        <f t="shared" si="53"/>
        <v>864</v>
      </c>
    </row>
    <row r="323" spans="1:14" x14ac:dyDescent="0.3">
      <c r="A323" t="s">
        <v>4</v>
      </c>
      <c r="E323" t="str">
        <f t="shared" si="54"/>
        <v xml:space="preserve">Plugins\AM_MSAlign_Plugin  </v>
      </c>
      <c r="F323">
        <f t="shared" si="55"/>
        <v>1</v>
      </c>
      <c r="G323">
        <f t="shared" si="56"/>
        <v>0</v>
      </c>
      <c r="H323">
        <f t="shared" si="57"/>
        <v>0</v>
      </c>
      <c r="I323" t="str">
        <f t="shared" si="58"/>
        <v/>
      </c>
      <c r="J323" t="str">
        <f t="shared" si="49"/>
        <v/>
      </c>
      <c r="K323" t="str">
        <f t="shared" si="50"/>
        <v/>
      </c>
      <c r="L323" t="str">
        <f t="shared" si="51"/>
        <v/>
      </c>
      <c r="M323" t="str">
        <f t="shared" si="52"/>
        <v/>
      </c>
      <c r="N323" t="str">
        <f t="shared" si="53"/>
        <v/>
      </c>
    </row>
    <row r="324" spans="1:14" x14ac:dyDescent="0.3">
      <c r="A324" t="s">
        <v>97</v>
      </c>
      <c r="E324" t="str">
        <f t="shared" si="54"/>
        <v xml:space="preserve">Plugins\AM_MSAlign_Plugin  </v>
      </c>
      <c r="F324">
        <f t="shared" si="55"/>
        <v>0</v>
      </c>
      <c r="G324">
        <f t="shared" si="56"/>
        <v>1</v>
      </c>
      <c r="H324">
        <f t="shared" si="57"/>
        <v>0</v>
      </c>
      <c r="I324" t="str">
        <f t="shared" si="58"/>
        <v/>
      </c>
      <c r="J324" t="str">
        <f t="shared" si="49"/>
        <v/>
      </c>
      <c r="K324" t="str">
        <f t="shared" si="50"/>
        <v/>
      </c>
      <c r="L324" t="str">
        <f t="shared" si="51"/>
        <v/>
      </c>
      <c r="M324" t="str">
        <f t="shared" si="52"/>
        <v/>
      </c>
      <c r="N324" t="str">
        <f t="shared" si="53"/>
        <v/>
      </c>
    </row>
    <row r="325" spans="1:14" x14ac:dyDescent="0.3">
      <c r="A325" t="s">
        <v>4</v>
      </c>
      <c r="E325" t="str">
        <f t="shared" si="54"/>
        <v xml:space="preserve">Plugins\AM_MSAlign_Plugin  </v>
      </c>
      <c r="F325">
        <f t="shared" si="55"/>
        <v>0</v>
      </c>
      <c r="G325">
        <f t="shared" si="56"/>
        <v>0</v>
      </c>
      <c r="H325">
        <f t="shared" si="57"/>
        <v>0</v>
      </c>
      <c r="I325" t="str">
        <f t="shared" si="58"/>
        <v/>
      </c>
      <c r="J325" t="str">
        <f t="shared" si="49"/>
        <v/>
      </c>
      <c r="K325" t="str">
        <f t="shared" si="50"/>
        <v/>
      </c>
      <c r="L325" t="str">
        <f t="shared" si="51"/>
        <v/>
      </c>
      <c r="M325" t="str">
        <f t="shared" si="52"/>
        <v/>
      </c>
      <c r="N325" t="str">
        <f t="shared" si="53"/>
        <v/>
      </c>
    </row>
    <row r="326" spans="1:14" x14ac:dyDescent="0.3">
      <c r="A326" t="s">
        <v>11</v>
      </c>
      <c r="E326" t="str">
        <f t="shared" si="54"/>
        <v xml:space="preserve">Plugins\AM_MSAlign_Plugin  </v>
      </c>
      <c r="F326">
        <f t="shared" si="55"/>
        <v>0</v>
      </c>
      <c r="G326">
        <f t="shared" si="56"/>
        <v>0</v>
      </c>
      <c r="H326">
        <f t="shared" si="57"/>
        <v>0</v>
      </c>
      <c r="I326" t="str">
        <f t="shared" si="58"/>
        <v/>
      </c>
      <c r="J326" t="str">
        <f t="shared" si="49"/>
        <v/>
      </c>
      <c r="K326" t="str">
        <f t="shared" si="50"/>
        <v/>
      </c>
      <c r="L326" t="str">
        <f t="shared" si="51"/>
        <v/>
      </c>
      <c r="M326" t="str">
        <f t="shared" si="52"/>
        <v/>
      </c>
      <c r="N326" t="str">
        <f t="shared" si="53"/>
        <v/>
      </c>
    </row>
    <row r="327" spans="1:14" x14ac:dyDescent="0.3">
      <c r="A327" t="s">
        <v>98</v>
      </c>
      <c r="E327" t="str">
        <f t="shared" si="54"/>
        <v xml:space="preserve">Plugins\AM_MSAlign_Quant_Plugin  </v>
      </c>
      <c r="F327">
        <f t="shared" si="55"/>
        <v>0</v>
      </c>
      <c r="G327">
        <f t="shared" si="56"/>
        <v>0</v>
      </c>
      <c r="H327">
        <f t="shared" si="57"/>
        <v>0</v>
      </c>
      <c r="I327" t="str">
        <f t="shared" si="58"/>
        <v/>
      </c>
      <c r="J327" t="str">
        <f t="shared" si="49"/>
        <v/>
      </c>
      <c r="K327" t="str">
        <f t="shared" si="50"/>
        <v/>
      </c>
      <c r="L327" t="str">
        <f t="shared" si="51"/>
        <v/>
      </c>
      <c r="M327" t="str">
        <f t="shared" si="52"/>
        <v/>
      </c>
      <c r="N327" t="str">
        <f t="shared" si="53"/>
        <v/>
      </c>
    </row>
    <row r="328" spans="1:14" x14ac:dyDescent="0.3">
      <c r="E328" t="str">
        <f t="shared" si="54"/>
        <v xml:space="preserve">Plugins\AM_MSAlign_Quant_Plugin  </v>
      </c>
      <c r="F328">
        <f t="shared" si="55"/>
        <v>0</v>
      </c>
      <c r="G328">
        <f t="shared" si="56"/>
        <v>0</v>
      </c>
      <c r="H328">
        <f t="shared" si="57"/>
        <v>0</v>
      </c>
      <c r="I328" t="str">
        <f t="shared" si="58"/>
        <v/>
      </c>
      <c r="J328" t="str">
        <f t="shared" si="49"/>
        <v/>
      </c>
      <c r="K328" t="str">
        <f t="shared" si="50"/>
        <v/>
      </c>
      <c r="L328" t="str">
        <f t="shared" si="51"/>
        <v/>
      </c>
      <c r="M328" t="str">
        <f t="shared" si="52"/>
        <v/>
      </c>
      <c r="N328" t="str">
        <f t="shared" si="53"/>
        <v/>
      </c>
    </row>
    <row r="329" spans="1:14" x14ac:dyDescent="0.3">
      <c r="A329" t="s">
        <v>282</v>
      </c>
      <c r="E329" t="str">
        <f t="shared" si="54"/>
        <v xml:space="preserve">Plugins\AM_MSAlign_Quant_Plugin  </v>
      </c>
      <c r="F329">
        <f t="shared" si="55"/>
        <v>0</v>
      </c>
      <c r="G329">
        <f t="shared" si="56"/>
        <v>0</v>
      </c>
      <c r="H329">
        <f t="shared" si="57"/>
        <v>0</v>
      </c>
      <c r="I329" t="str">
        <f t="shared" si="58"/>
        <v/>
      </c>
      <c r="J329" t="str">
        <f t="shared" ref="J329:J392" si="59">IF($H329=1,LEFT($A329,20),"")</f>
        <v/>
      </c>
      <c r="K329" t="str">
        <f t="shared" ref="K329:K392" si="60">IF($H329=1,VALUE(MID($A329,28,10)),"")</f>
        <v/>
      </c>
      <c r="L329" t="str">
        <f t="shared" ref="L329:L392" si="61">IF($H329=1,VALUE(MID($A329,40,10)),"")</f>
        <v/>
      </c>
      <c r="M329" t="str">
        <f t="shared" ref="M329:M392" si="62">IF($H329=1,VALUE(MID($A329,55,10)),"")</f>
        <v/>
      </c>
      <c r="N329" t="str">
        <f t="shared" ref="N329:N392" si="63">IF($H329=1,VALUE(MID($A329,70,10)),"")</f>
        <v/>
      </c>
    </row>
    <row r="330" spans="1:14" x14ac:dyDescent="0.3">
      <c r="A330" t="s">
        <v>4</v>
      </c>
      <c r="E330" t="str">
        <f t="shared" si="54"/>
        <v xml:space="preserve">Plugins\AM_MSAlign_Quant_Plugin  </v>
      </c>
      <c r="F330">
        <f t="shared" si="55"/>
        <v>0</v>
      </c>
      <c r="G330">
        <f t="shared" si="56"/>
        <v>0</v>
      </c>
      <c r="H330">
        <f t="shared" si="57"/>
        <v>0</v>
      </c>
      <c r="I330" t="str">
        <f t="shared" si="58"/>
        <v/>
      </c>
      <c r="J330" t="str">
        <f t="shared" si="59"/>
        <v/>
      </c>
      <c r="K330" t="str">
        <f t="shared" si="60"/>
        <v/>
      </c>
      <c r="L330" t="str">
        <f t="shared" si="61"/>
        <v/>
      </c>
      <c r="M330" t="str">
        <f t="shared" si="62"/>
        <v/>
      </c>
      <c r="N330" t="str">
        <f t="shared" si="63"/>
        <v/>
      </c>
    </row>
    <row r="331" spans="1:14" x14ac:dyDescent="0.3">
      <c r="A331" t="s">
        <v>5</v>
      </c>
      <c r="E331" t="str">
        <f t="shared" si="54"/>
        <v xml:space="preserve">Plugins\AM_MSAlign_Quant_Plugin  </v>
      </c>
      <c r="F331">
        <f t="shared" si="55"/>
        <v>1</v>
      </c>
      <c r="G331">
        <f t="shared" si="56"/>
        <v>0</v>
      </c>
      <c r="H331">
        <f t="shared" si="57"/>
        <v>0</v>
      </c>
      <c r="I331" t="str">
        <f t="shared" si="58"/>
        <v/>
      </c>
      <c r="J331" t="str">
        <f t="shared" si="59"/>
        <v/>
      </c>
      <c r="K331" t="str">
        <f t="shared" si="60"/>
        <v/>
      </c>
      <c r="L331" t="str">
        <f t="shared" si="61"/>
        <v/>
      </c>
      <c r="M331" t="str">
        <f t="shared" si="62"/>
        <v/>
      </c>
      <c r="N331" t="str">
        <f t="shared" si="63"/>
        <v/>
      </c>
    </row>
    <row r="332" spans="1:14" x14ac:dyDescent="0.3">
      <c r="A332" t="s">
        <v>4</v>
      </c>
      <c r="E332" t="str">
        <f t="shared" si="54"/>
        <v xml:space="preserve">Plugins\AM_MSAlign_Quant_Plugin  </v>
      </c>
      <c r="F332">
        <f t="shared" si="55"/>
        <v>1</v>
      </c>
      <c r="G332">
        <f t="shared" si="56"/>
        <v>0</v>
      </c>
      <c r="H332">
        <f t="shared" si="57"/>
        <v>0</v>
      </c>
      <c r="I332" t="str">
        <f t="shared" si="58"/>
        <v/>
      </c>
      <c r="J332" t="str">
        <f t="shared" si="59"/>
        <v/>
      </c>
      <c r="K332" t="str">
        <f t="shared" si="60"/>
        <v/>
      </c>
      <c r="L332" t="str">
        <f t="shared" si="61"/>
        <v/>
      </c>
      <c r="M332" t="str">
        <f t="shared" si="62"/>
        <v/>
      </c>
      <c r="N332" t="str">
        <f t="shared" si="63"/>
        <v/>
      </c>
    </row>
    <row r="333" spans="1:14" x14ac:dyDescent="0.3">
      <c r="A333" t="s">
        <v>99</v>
      </c>
      <c r="E333" t="str">
        <f t="shared" si="54"/>
        <v xml:space="preserve">Plugins\AM_MSAlign_Quant_Plugin  </v>
      </c>
      <c r="F333">
        <f t="shared" si="55"/>
        <v>1</v>
      </c>
      <c r="G333">
        <f t="shared" si="56"/>
        <v>0</v>
      </c>
      <c r="H333">
        <f t="shared" si="57"/>
        <v>1</v>
      </c>
      <c r="I333" t="str">
        <f t="shared" si="58"/>
        <v xml:space="preserve">Plugins\AM_MSAlign_Quant_Plugin  </v>
      </c>
      <c r="J333" t="str">
        <f t="shared" si="59"/>
        <v xml:space="preserve">Visual Basic        </v>
      </c>
      <c r="K333">
        <f t="shared" si="60"/>
        <v>3</v>
      </c>
      <c r="L333">
        <f t="shared" si="61"/>
        <v>174</v>
      </c>
      <c r="M333">
        <f t="shared" si="62"/>
        <v>118</v>
      </c>
      <c r="N333">
        <f t="shared" si="63"/>
        <v>423</v>
      </c>
    </row>
    <row r="334" spans="1:14" x14ac:dyDescent="0.3">
      <c r="A334" t="s">
        <v>4</v>
      </c>
      <c r="E334" t="str">
        <f t="shared" si="54"/>
        <v xml:space="preserve">Plugins\AM_MSAlign_Quant_Plugin  </v>
      </c>
      <c r="F334">
        <f t="shared" si="55"/>
        <v>1</v>
      </c>
      <c r="G334">
        <f t="shared" si="56"/>
        <v>0</v>
      </c>
      <c r="H334">
        <f t="shared" si="57"/>
        <v>0</v>
      </c>
      <c r="I334" t="str">
        <f t="shared" si="58"/>
        <v/>
      </c>
      <c r="J334" t="str">
        <f t="shared" si="59"/>
        <v/>
      </c>
      <c r="K334" t="str">
        <f t="shared" si="60"/>
        <v/>
      </c>
      <c r="L334" t="str">
        <f t="shared" si="61"/>
        <v/>
      </c>
      <c r="M334" t="str">
        <f t="shared" si="62"/>
        <v/>
      </c>
      <c r="N334" t="str">
        <f t="shared" si="63"/>
        <v/>
      </c>
    </row>
    <row r="335" spans="1:14" x14ac:dyDescent="0.3">
      <c r="A335" t="s">
        <v>100</v>
      </c>
      <c r="E335" t="str">
        <f t="shared" si="54"/>
        <v xml:space="preserve">Plugins\AM_MSAlign_Quant_Plugin  </v>
      </c>
      <c r="F335">
        <f t="shared" si="55"/>
        <v>0</v>
      </c>
      <c r="G335">
        <f t="shared" si="56"/>
        <v>1</v>
      </c>
      <c r="H335">
        <f t="shared" si="57"/>
        <v>0</v>
      </c>
      <c r="I335" t="str">
        <f t="shared" si="58"/>
        <v/>
      </c>
      <c r="J335" t="str">
        <f t="shared" si="59"/>
        <v/>
      </c>
      <c r="K335" t="str">
        <f t="shared" si="60"/>
        <v/>
      </c>
      <c r="L335" t="str">
        <f t="shared" si="61"/>
        <v/>
      </c>
      <c r="M335" t="str">
        <f t="shared" si="62"/>
        <v/>
      </c>
      <c r="N335" t="str">
        <f t="shared" si="63"/>
        <v/>
      </c>
    </row>
    <row r="336" spans="1:14" x14ac:dyDescent="0.3">
      <c r="A336" t="s">
        <v>4</v>
      </c>
      <c r="E336" t="str">
        <f t="shared" si="54"/>
        <v xml:space="preserve">Plugins\AM_MSAlign_Quant_Plugin  </v>
      </c>
      <c r="F336">
        <f t="shared" si="55"/>
        <v>0</v>
      </c>
      <c r="G336">
        <f t="shared" si="56"/>
        <v>0</v>
      </c>
      <c r="H336">
        <f t="shared" si="57"/>
        <v>0</v>
      </c>
      <c r="I336" t="str">
        <f t="shared" si="58"/>
        <v/>
      </c>
      <c r="J336" t="str">
        <f t="shared" si="59"/>
        <v/>
      </c>
      <c r="K336" t="str">
        <f t="shared" si="60"/>
        <v/>
      </c>
      <c r="L336" t="str">
        <f t="shared" si="61"/>
        <v/>
      </c>
      <c r="M336" t="str">
        <f t="shared" si="62"/>
        <v/>
      </c>
      <c r="N336" t="str">
        <f t="shared" si="63"/>
        <v/>
      </c>
    </row>
    <row r="337" spans="1:14" x14ac:dyDescent="0.3">
      <c r="A337" t="s">
        <v>11</v>
      </c>
      <c r="E337" t="str">
        <f t="shared" si="54"/>
        <v xml:space="preserve">Plugins\AM_MSAlign_Quant_Plugin  </v>
      </c>
      <c r="F337">
        <f t="shared" si="55"/>
        <v>0</v>
      </c>
      <c r="G337">
        <f t="shared" si="56"/>
        <v>0</v>
      </c>
      <c r="H337">
        <f t="shared" si="57"/>
        <v>0</v>
      </c>
      <c r="I337" t="str">
        <f t="shared" si="58"/>
        <v/>
      </c>
      <c r="J337" t="str">
        <f t="shared" si="59"/>
        <v/>
      </c>
      <c r="K337" t="str">
        <f t="shared" si="60"/>
        <v/>
      </c>
      <c r="L337" t="str">
        <f t="shared" si="61"/>
        <v/>
      </c>
      <c r="M337" t="str">
        <f t="shared" si="62"/>
        <v/>
      </c>
      <c r="N337" t="str">
        <f t="shared" si="63"/>
        <v/>
      </c>
    </row>
    <row r="338" spans="1:14" x14ac:dyDescent="0.3">
      <c r="A338" t="s">
        <v>101</v>
      </c>
      <c r="E338" t="str">
        <f t="shared" ref="E338:E401" si="64">IF(LEFT(A338,9)="Stats for",MID(A338,11,100),E337)</f>
        <v xml:space="preserve">Plugins\AM_MSDeconv_Plugin  </v>
      </c>
      <c r="F338">
        <f t="shared" ref="F338:F401" si="65">IF(LEFT(A338,8)="Language",1,IF(G338=1,0,F337))</f>
        <v>0</v>
      </c>
      <c r="G338">
        <f t="shared" ref="G338:G401" si="66">IF(LEFT(A338,4)="SUM:",1,0)</f>
        <v>0</v>
      </c>
      <c r="H338">
        <f t="shared" ref="H338:H401" si="67">IF(AND(F338=1,LEFT(A338,3)&lt;&gt;"---",LEFT(A338,8)&lt;&gt;"Language"),1,0)</f>
        <v>0</v>
      </c>
      <c r="I338" t="str">
        <f t="shared" ref="I338:I401" si="68">IF($H338=1,E338,"")</f>
        <v/>
      </c>
      <c r="J338" t="str">
        <f t="shared" si="59"/>
        <v/>
      </c>
      <c r="K338" t="str">
        <f t="shared" si="60"/>
        <v/>
      </c>
      <c r="L338" t="str">
        <f t="shared" si="61"/>
        <v/>
      </c>
      <c r="M338" t="str">
        <f t="shared" si="62"/>
        <v/>
      </c>
      <c r="N338" t="str">
        <f t="shared" si="63"/>
        <v/>
      </c>
    </row>
    <row r="339" spans="1:14" x14ac:dyDescent="0.3">
      <c r="E339" t="str">
        <f t="shared" si="64"/>
        <v xml:space="preserve">Plugins\AM_MSDeconv_Plugin  </v>
      </c>
      <c r="F339">
        <f t="shared" si="65"/>
        <v>0</v>
      </c>
      <c r="G339">
        <f t="shared" si="66"/>
        <v>0</v>
      </c>
      <c r="H339">
        <f t="shared" si="67"/>
        <v>0</v>
      </c>
      <c r="I339" t="str">
        <f t="shared" si="68"/>
        <v/>
      </c>
      <c r="J339" t="str">
        <f t="shared" si="59"/>
        <v/>
      </c>
      <c r="K339" t="str">
        <f t="shared" si="60"/>
        <v/>
      </c>
      <c r="L339" t="str">
        <f t="shared" si="61"/>
        <v/>
      </c>
      <c r="M339" t="str">
        <f t="shared" si="62"/>
        <v/>
      </c>
      <c r="N339" t="str">
        <f t="shared" si="63"/>
        <v/>
      </c>
    </row>
    <row r="340" spans="1:14" x14ac:dyDescent="0.3">
      <c r="A340" t="s">
        <v>283</v>
      </c>
      <c r="E340" t="str">
        <f t="shared" si="64"/>
        <v xml:space="preserve">Plugins\AM_MSDeconv_Plugin  </v>
      </c>
      <c r="F340">
        <f t="shared" si="65"/>
        <v>0</v>
      </c>
      <c r="G340">
        <f t="shared" si="66"/>
        <v>0</v>
      </c>
      <c r="H340">
        <f t="shared" si="67"/>
        <v>0</v>
      </c>
      <c r="I340" t="str">
        <f t="shared" si="68"/>
        <v/>
      </c>
      <c r="J340" t="str">
        <f t="shared" si="59"/>
        <v/>
      </c>
      <c r="K340" t="str">
        <f t="shared" si="60"/>
        <v/>
      </c>
      <c r="L340" t="str">
        <f t="shared" si="61"/>
        <v/>
      </c>
      <c r="M340" t="str">
        <f t="shared" si="62"/>
        <v/>
      </c>
      <c r="N340" t="str">
        <f t="shared" si="63"/>
        <v/>
      </c>
    </row>
    <row r="341" spans="1:14" x14ac:dyDescent="0.3">
      <c r="A341" t="s">
        <v>4</v>
      </c>
      <c r="E341" t="str">
        <f t="shared" si="64"/>
        <v xml:space="preserve">Plugins\AM_MSDeconv_Plugin  </v>
      </c>
      <c r="F341">
        <f t="shared" si="65"/>
        <v>0</v>
      </c>
      <c r="G341">
        <f t="shared" si="66"/>
        <v>0</v>
      </c>
      <c r="H341">
        <f t="shared" si="67"/>
        <v>0</v>
      </c>
      <c r="I341" t="str">
        <f t="shared" si="68"/>
        <v/>
      </c>
      <c r="J341" t="str">
        <f t="shared" si="59"/>
        <v/>
      </c>
      <c r="K341" t="str">
        <f t="shared" si="60"/>
        <v/>
      </c>
      <c r="L341" t="str">
        <f t="shared" si="61"/>
        <v/>
      </c>
      <c r="M341" t="str">
        <f t="shared" si="62"/>
        <v/>
      </c>
      <c r="N341" t="str">
        <f t="shared" si="63"/>
        <v/>
      </c>
    </row>
    <row r="342" spans="1:14" x14ac:dyDescent="0.3">
      <c r="A342" t="s">
        <v>5</v>
      </c>
      <c r="E342" t="str">
        <f t="shared" si="64"/>
        <v xml:space="preserve">Plugins\AM_MSDeconv_Plugin  </v>
      </c>
      <c r="F342">
        <f t="shared" si="65"/>
        <v>1</v>
      </c>
      <c r="G342">
        <f t="shared" si="66"/>
        <v>0</v>
      </c>
      <c r="H342">
        <f t="shared" si="67"/>
        <v>0</v>
      </c>
      <c r="I342" t="str">
        <f t="shared" si="68"/>
        <v/>
      </c>
      <c r="J342" t="str">
        <f t="shared" si="59"/>
        <v/>
      </c>
      <c r="K342" t="str">
        <f t="shared" si="60"/>
        <v/>
      </c>
      <c r="L342" t="str">
        <f t="shared" si="61"/>
        <v/>
      </c>
      <c r="M342" t="str">
        <f t="shared" si="62"/>
        <v/>
      </c>
      <c r="N342" t="str">
        <f t="shared" si="63"/>
        <v/>
      </c>
    </row>
    <row r="343" spans="1:14" x14ac:dyDescent="0.3">
      <c r="A343" t="s">
        <v>4</v>
      </c>
      <c r="E343" t="str">
        <f t="shared" si="64"/>
        <v xml:space="preserve">Plugins\AM_MSDeconv_Plugin  </v>
      </c>
      <c r="F343">
        <f t="shared" si="65"/>
        <v>1</v>
      </c>
      <c r="G343">
        <f t="shared" si="66"/>
        <v>0</v>
      </c>
      <c r="H343">
        <f t="shared" si="67"/>
        <v>0</v>
      </c>
      <c r="I343" t="str">
        <f t="shared" si="68"/>
        <v/>
      </c>
      <c r="J343" t="str">
        <f t="shared" si="59"/>
        <v/>
      </c>
      <c r="K343" t="str">
        <f t="shared" si="60"/>
        <v/>
      </c>
      <c r="L343" t="str">
        <f t="shared" si="61"/>
        <v/>
      </c>
      <c r="M343" t="str">
        <f t="shared" si="62"/>
        <v/>
      </c>
      <c r="N343" t="str">
        <f t="shared" si="63"/>
        <v/>
      </c>
    </row>
    <row r="344" spans="1:14" x14ac:dyDescent="0.3">
      <c r="A344" t="s">
        <v>102</v>
      </c>
      <c r="E344" t="str">
        <f t="shared" si="64"/>
        <v xml:space="preserve">Plugins\AM_MSDeconv_Plugin  </v>
      </c>
      <c r="F344">
        <f t="shared" si="65"/>
        <v>1</v>
      </c>
      <c r="G344">
        <f t="shared" si="66"/>
        <v>0</v>
      </c>
      <c r="H344">
        <f t="shared" si="67"/>
        <v>1</v>
      </c>
      <c r="I344" t="str">
        <f t="shared" si="68"/>
        <v xml:space="preserve">Plugins\AM_MSDeconv_Plugin  </v>
      </c>
      <c r="J344" t="str">
        <f t="shared" si="59"/>
        <v xml:space="preserve">Visual Basic        </v>
      </c>
      <c r="K344">
        <f t="shared" si="60"/>
        <v>4</v>
      </c>
      <c r="L344">
        <f t="shared" si="61"/>
        <v>277</v>
      </c>
      <c r="M344">
        <f t="shared" si="62"/>
        <v>133</v>
      </c>
      <c r="N344">
        <f t="shared" si="63"/>
        <v>657</v>
      </c>
    </row>
    <row r="345" spans="1:14" x14ac:dyDescent="0.3">
      <c r="A345" t="s">
        <v>4</v>
      </c>
      <c r="E345" t="str">
        <f t="shared" si="64"/>
        <v xml:space="preserve">Plugins\AM_MSDeconv_Plugin  </v>
      </c>
      <c r="F345">
        <f t="shared" si="65"/>
        <v>1</v>
      </c>
      <c r="G345">
        <f t="shared" si="66"/>
        <v>0</v>
      </c>
      <c r="H345">
        <f t="shared" si="67"/>
        <v>0</v>
      </c>
      <c r="I345" t="str">
        <f t="shared" si="68"/>
        <v/>
      </c>
      <c r="J345" t="str">
        <f t="shared" si="59"/>
        <v/>
      </c>
      <c r="K345" t="str">
        <f t="shared" si="60"/>
        <v/>
      </c>
      <c r="L345" t="str">
        <f t="shared" si="61"/>
        <v/>
      </c>
      <c r="M345" t="str">
        <f t="shared" si="62"/>
        <v/>
      </c>
      <c r="N345" t="str">
        <f t="shared" si="63"/>
        <v/>
      </c>
    </row>
    <row r="346" spans="1:14" x14ac:dyDescent="0.3">
      <c r="A346" t="s">
        <v>103</v>
      </c>
      <c r="E346" t="str">
        <f t="shared" si="64"/>
        <v xml:space="preserve">Plugins\AM_MSDeconv_Plugin  </v>
      </c>
      <c r="F346">
        <f t="shared" si="65"/>
        <v>0</v>
      </c>
      <c r="G346">
        <f t="shared" si="66"/>
        <v>1</v>
      </c>
      <c r="H346">
        <f t="shared" si="67"/>
        <v>0</v>
      </c>
      <c r="I346" t="str">
        <f t="shared" si="68"/>
        <v/>
      </c>
      <c r="J346" t="str">
        <f t="shared" si="59"/>
        <v/>
      </c>
      <c r="K346" t="str">
        <f t="shared" si="60"/>
        <v/>
      </c>
      <c r="L346" t="str">
        <f t="shared" si="61"/>
        <v/>
      </c>
      <c r="M346" t="str">
        <f t="shared" si="62"/>
        <v/>
      </c>
      <c r="N346" t="str">
        <f t="shared" si="63"/>
        <v/>
      </c>
    </row>
    <row r="347" spans="1:14" x14ac:dyDescent="0.3">
      <c r="A347" t="s">
        <v>4</v>
      </c>
      <c r="E347" t="str">
        <f t="shared" si="64"/>
        <v xml:space="preserve">Plugins\AM_MSDeconv_Plugin  </v>
      </c>
      <c r="F347">
        <f t="shared" si="65"/>
        <v>0</v>
      </c>
      <c r="G347">
        <f t="shared" si="66"/>
        <v>0</v>
      </c>
      <c r="H347">
        <f t="shared" si="67"/>
        <v>0</v>
      </c>
      <c r="I347" t="str">
        <f t="shared" si="68"/>
        <v/>
      </c>
      <c r="J347" t="str">
        <f t="shared" si="59"/>
        <v/>
      </c>
      <c r="K347" t="str">
        <f t="shared" si="60"/>
        <v/>
      </c>
      <c r="L347" t="str">
        <f t="shared" si="61"/>
        <v/>
      </c>
      <c r="M347" t="str">
        <f t="shared" si="62"/>
        <v/>
      </c>
      <c r="N347" t="str">
        <f t="shared" si="63"/>
        <v/>
      </c>
    </row>
    <row r="348" spans="1:14" x14ac:dyDescent="0.3">
      <c r="A348" t="s">
        <v>11</v>
      </c>
      <c r="E348" t="str">
        <f t="shared" si="64"/>
        <v xml:space="preserve">Plugins\AM_MSDeconv_Plugin  </v>
      </c>
      <c r="F348">
        <f t="shared" si="65"/>
        <v>0</v>
      </c>
      <c r="G348">
        <f t="shared" si="66"/>
        <v>0</v>
      </c>
      <c r="H348">
        <f t="shared" si="67"/>
        <v>0</v>
      </c>
      <c r="I348" t="str">
        <f t="shared" si="68"/>
        <v/>
      </c>
      <c r="J348" t="str">
        <f t="shared" si="59"/>
        <v/>
      </c>
      <c r="K348" t="str">
        <f t="shared" si="60"/>
        <v/>
      </c>
      <c r="L348" t="str">
        <f t="shared" si="61"/>
        <v/>
      </c>
      <c r="M348" t="str">
        <f t="shared" si="62"/>
        <v/>
      </c>
      <c r="N348" t="str">
        <f t="shared" si="63"/>
        <v/>
      </c>
    </row>
    <row r="349" spans="1:14" x14ac:dyDescent="0.3">
      <c r="A349" t="s">
        <v>104</v>
      </c>
      <c r="E349" t="str">
        <f t="shared" si="64"/>
        <v xml:space="preserve">Plugins\AM_MSGFDB_IMS_Plugin  </v>
      </c>
      <c r="F349">
        <f t="shared" si="65"/>
        <v>0</v>
      </c>
      <c r="G349">
        <f t="shared" si="66"/>
        <v>0</v>
      </c>
      <c r="H349">
        <f t="shared" si="67"/>
        <v>0</v>
      </c>
      <c r="I349" t="str">
        <f t="shared" si="68"/>
        <v/>
      </c>
      <c r="J349" t="str">
        <f t="shared" si="59"/>
        <v/>
      </c>
      <c r="K349" t="str">
        <f t="shared" si="60"/>
        <v/>
      </c>
      <c r="L349" t="str">
        <f t="shared" si="61"/>
        <v/>
      </c>
      <c r="M349" t="str">
        <f t="shared" si="62"/>
        <v/>
      </c>
      <c r="N349" t="str">
        <f t="shared" si="63"/>
        <v/>
      </c>
    </row>
    <row r="350" spans="1:14" x14ac:dyDescent="0.3">
      <c r="A350" t="s">
        <v>11</v>
      </c>
      <c r="E350" t="str">
        <f t="shared" si="64"/>
        <v xml:space="preserve">Plugins\AM_MSGFDB_IMS_Plugin  </v>
      </c>
      <c r="F350">
        <f t="shared" si="65"/>
        <v>0</v>
      </c>
      <c r="G350">
        <f t="shared" si="66"/>
        <v>0</v>
      </c>
      <c r="H350">
        <f t="shared" si="67"/>
        <v>0</v>
      </c>
      <c r="I350" t="str">
        <f t="shared" si="68"/>
        <v/>
      </c>
      <c r="J350" t="str">
        <f t="shared" si="59"/>
        <v/>
      </c>
      <c r="K350" t="str">
        <f t="shared" si="60"/>
        <v/>
      </c>
      <c r="L350" t="str">
        <f t="shared" si="61"/>
        <v/>
      </c>
      <c r="M350" t="str">
        <f t="shared" si="62"/>
        <v/>
      </c>
      <c r="N350" t="str">
        <f t="shared" si="63"/>
        <v/>
      </c>
    </row>
    <row r="351" spans="1:14" x14ac:dyDescent="0.3">
      <c r="A351" t="s">
        <v>105</v>
      </c>
      <c r="E351" t="str">
        <f t="shared" si="64"/>
        <v xml:space="preserve">Plugins\AM_MSGFDB_PlugIn  </v>
      </c>
      <c r="F351">
        <f t="shared" si="65"/>
        <v>0</v>
      </c>
      <c r="G351">
        <f t="shared" si="66"/>
        <v>0</v>
      </c>
      <c r="H351">
        <f t="shared" si="67"/>
        <v>0</v>
      </c>
      <c r="I351" t="str">
        <f t="shared" si="68"/>
        <v/>
      </c>
      <c r="J351" t="str">
        <f t="shared" si="59"/>
        <v/>
      </c>
      <c r="K351" t="str">
        <f t="shared" si="60"/>
        <v/>
      </c>
      <c r="L351" t="str">
        <f t="shared" si="61"/>
        <v/>
      </c>
      <c r="M351" t="str">
        <f t="shared" si="62"/>
        <v/>
      </c>
      <c r="N351" t="str">
        <f t="shared" si="63"/>
        <v/>
      </c>
    </row>
    <row r="352" spans="1:14" x14ac:dyDescent="0.3">
      <c r="E352" t="str">
        <f t="shared" si="64"/>
        <v xml:space="preserve">Plugins\AM_MSGFDB_PlugIn  </v>
      </c>
      <c r="F352">
        <f t="shared" si="65"/>
        <v>0</v>
      </c>
      <c r="G352">
        <f t="shared" si="66"/>
        <v>0</v>
      </c>
      <c r="H352">
        <f t="shared" si="67"/>
        <v>0</v>
      </c>
      <c r="I352" t="str">
        <f t="shared" si="68"/>
        <v/>
      </c>
      <c r="J352" t="str">
        <f t="shared" si="59"/>
        <v/>
      </c>
      <c r="K352" t="str">
        <f t="shared" si="60"/>
        <v/>
      </c>
      <c r="L352" t="str">
        <f t="shared" si="61"/>
        <v/>
      </c>
      <c r="M352" t="str">
        <f t="shared" si="62"/>
        <v/>
      </c>
      <c r="N352" t="str">
        <f t="shared" si="63"/>
        <v/>
      </c>
    </row>
    <row r="353" spans="1:14" x14ac:dyDescent="0.3">
      <c r="A353" t="s">
        <v>284</v>
      </c>
      <c r="E353" t="str">
        <f t="shared" si="64"/>
        <v xml:space="preserve">Plugins\AM_MSGFDB_PlugIn  </v>
      </c>
      <c r="F353">
        <f t="shared" si="65"/>
        <v>0</v>
      </c>
      <c r="G353">
        <f t="shared" si="66"/>
        <v>0</v>
      </c>
      <c r="H353">
        <f t="shared" si="67"/>
        <v>0</v>
      </c>
      <c r="I353" t="str">
        <f t="shared" si="68"/>
        <v/>
      </c>
      <c r="J353" t="str">
        <f t="shared" si="59"/>
        <v/>
      </c>
      <c r="K353" t="str">
        <f t="shared" si="60"/>
        <v/>
      </c>
      <c r="L353" t="str">
        <f t="shared" si="61"/>
        <v/>
      </c>
      <c r="M353" t="str">
        <f t="shared" si="62"/>
        <v/>
      </c>
      <c r="N353" t="str">
        <f t="shared" si="63"/>
        <v/>
      </c>
    </row>
    <row r="354" spans="1:14" x14ac:dyDescent="0.3">
      <c r="A354" t="s">
        <v>4</v>
      </c>
      <c r="E354" t="str">
        <f t="shared" si="64"/>
        <v xml:space="preserve">Plugins\AM_MSGFDB_PlugIn  </v>
      </c>
      <c r="F354">
        <f t="shared" si="65"/>
        <v>0</v>
      </c>
      <c r="G354">
        <f t="shared" si="66"/>
        <v>0</v>
      </c>
      <c r="H354">
        <f t="shared" si="67"/>
        <v>0</v>
      </c>
      <c r="I354" t="str">
        <f t="shared" si="68"/>
        <v/>
      </c>
      <c r="J354" t="str">
        <f t="shared" si="59"/>
        <v/>
      </c>
      <c r="K354" t="str">
        <f t="shared" si="60"/>
        <v/>
      </c>
      <c r="L354" t="str">
        <f t="shared" si="61"/>
        <v/>
      </c>
      <c r="M354" t="str">
        <f t="shared" si="62"/>
        <v/>
      </c>
      <c r="N354" t="str">
        <f t="shared" si="63"/>
        <v/>
      </c>
    </row>
    <row r="355" spans="1:14" x14ac:dyDescent="0.3">
      <c r="A355" t="s">
        <v>5</v>
      </c>
      <c r="E355" t="str">
        <f t="shared" si="64"/>
        <v xml:space="preserve">Plugins\AM_MSGFDB_PlugIn  </v>
      </c>
      <c r="F355">
        <f t="shared" si="65"/>
        <v>1</v>
      </c>
      <c r="G355">
        <f t="shared" si="66"/>
        <v>0</v>
      </c>
      <c r="H355">
        <f t="shared" si="67"/>
        <v>0</v>
      </c>
      <c r="I355" t="str">
        <f t="shared" si="68"/>
        <v/>
      </c>
      <c r="J355" t="str">
        <f t="shared" si="59"/>
        <v/>
      </c>
      <c r="K355" t="str">
        <f t="shared" si="60"/>
        <v/>
      </c>
      <c r="L355" t="str">
        <f t="shared" si="61"/>
        <v/>
      </c>
      <c r="M355" t="str">
        <f t="shared" si="62"/>
        <v/>
      </c>
      <c r="N355" t="str">
        <f t="shared" si="63"/>
        <v/>
      </c>
    </row>
    <row r="356" spans="1:14" x14ac:dyDescent="0.3">
      <c r="A356" t="s">
        <v>4</v>
      </c>
      <c r="E356" t="str">
        <f t="shared" si="64"/>
        <v xml:space="preserve">Plugins\AM_MSGFDB_PlugIn  </v>
      </c>
      <c r="F356">
        <f t="shared" si="65"/>
        <v>1</v>
      </c>
      <c r="G356">
        <f t="shared" si="66"/>
        <v>0</v>
      </c>
      <c r="H356">
        <f t="shared" si="67"/>
        <v>0</v>
      </c>
      <c r="I356" t="str">
        <f t="shared" si="68"/>
        <v/>
      </c>
      <c r="J356" t="str">
        <f t="shared" si="59"/>
        <v/>
      </c>
      <c r="K356" t="str">
        <f t="shared" si="60"/>
        <v/>
      </c>
      <c r="L356" t="str">
        <f t="shared" si="61"/>
        <v/>
      </c>
      <c r="M356" t="str">
        <f t="shared" si="62"/>
        <v/>
      </c>
      <c r="N356" t="str">
        <f t="shared" si="63"/>
        <v/>
      </c>
    </row>
    <row r="357" spans="1:14" x14ac:dyDescent="0.3">
      <c r="A357" t="s">
        <v>106</v>
      </c>
      <c r="E357" t="str">
        <f t="shared" si="64"/>
        <v xml:space="preserve">Plugins\AM_MSGFDB_PlugIn  </v>
      </c>
      <c r="F357">
        <f t="shared" si="65"/>
        <v>1</v>
      </c>
      <c r="G357">
        <f t="shared" si="66"/>
        <v>0</v>
      </c>
      <c r="H357">
        <f t="shared" si="67"/>
        <v>1</v>
      </c>
      <c r="I357" t="str">
        <f t="shared" si="68"/>
        <v xml:space="preserve">Plugins\AM_MSGFDB_PlugIn  </v>
      </c>
      <c r="J357" t="str">
        <f t="shared" si="59"/>
        <v xml:space="preserve">Visual Basic        </v>
      </c>
      <c r="K357">
        <f t="shared" si="60"/>
        <v>7</v>
      </c>
      <c r="L357">
        <f t="shared" si="61"/>
        <v>1465</v>
      </c>
      <c r="M357">
        <f t="shared" si="62"/>
        <v>986</v>
      </c>
      <c r="N357">
        <f t="shared" si="63"/>
        <v>3993</v>
      </c>
    </row>
    <row r="358" spans="1:14" x14ac:dyDescent="0.3">
      <c r="A358" t="s">
        <v>107</v>
      </c>
      <c r="E358" t="str">
        <f t="shared" si="64"/>
        <v xml:space="preserve">Plugins\AM_MSGFDB_PlugIn  </v>
      </c>
      <c r="F358">
        <f t="shared" si="65"/>
        <v>1</v>
      </c>
      <c r="G358">
        <f t="shared" si="66"/>
        <v>0</v>
      </c>
      <c r="H358">
        <f t="shared" si="67"/>
        <v>1</v>
      </c>
      <c r="I358" t="str">
        <f t="shared" si="68"/>
        <v xml:space="preserve">Plugins\AM_MSGFDB_PlugIn  </v>
      </c>
      <c r="J358" t="str">
        <f t="shared" si="59"/>
        <v xml:space="preserve">C#                  </v>
      </c>
      <c r="K358">
        <f t="shared" si="60"/>
        <v>3</v>
      </c>
      <c r="L358">
        <f t="shared" si="61"/>
        <v>163</v>
      </c>
      <c r="M358">
        <f t="shared" si="62"/>
        <v>155</v>
      </c>
      <c r="N358">
        <f t="shared" si="63"/>
        <v>656</v>
      </c>
    </row>
    <row r="359" spans="1:14" x14ac:dyDescent="0.3">
      <c r="A359" t="s">
        <v>4</v>
      </c>
      <c r="E359" t="str">
        <f t="shared" si="64"/>
        <v xml:space="preserve">Plugins\AM_MSGFDB_PlugIn  </v>
      </c>
      <c r="F359">
        <f t="shared" si="65"/>
        <v>1</v>
      </c>
      <c r="G359">
        <f t="shared" si="66"/>
        <v>0</v>
      </c>
      <c r="H359">
        <f t="shared" si="67"/>
        <v>0</v>
      </c>
      <c r="I359" t="str">
        <f t="shared" si="68"/>
        <v/>
      </c>
      <c r="J359" t="str">
        <f t="shared" si="59"/>
        <v/>
      </c>
      <c r="K359" t="str">
        <f t="shared" si="60"/>
        <v/>
      </c>
      <c r="L359" t="str">
        <f t="shared" si="61"/>
        <v/>
      </c>
      <c r="M359" t="str">
        <f t="shared" si="62"/>
        <v/>
      </c>
      <c r="N359" t="str">
        <f t="shared" si="63"/>
        <v/>
      </c>
    </row>
    <row r="360" spans="1:14" x14ac:dyDescent="0.3">
      <c r="A360" t="s">
        <v>108</v>
      </c>
      <c r="E360" t="str">
        <f t="shared" si="64"/>
        <v xml:space="preserve">Plugins\AM_MSGFDB_PlugIn  </v>
      </c>
      <c r="F360">
        <f t="shared" si="65"/>
        <v>0</v>
      </c>
      <c r="G360">
        <f t="shared" si="66"/>
        <v>1</v>
      </c>
      <c r="H360">
        <f t="shared" si="67"/>
        <v>0</v>
      </c>
      <c r="I360" t="str">
        <f t="shared" si="68"/>
        <v/>
      </c>
      <c r="J360" t="str">
        <f t="shared" si="59"/>
        <v/>
      </c>
      <c r="K360" t="str">
        <f t="shared" si="60"/>
        <v/>
      </c>
      <c r="L360" t="str">
        <f t="shared" si="61"/>
        <v/>
      </c>
      <c r="M360" t="str">
        <f t="shared" si="62"/>
        <v/>
      </c>
      <c r="N360" t="str">
        <f t="shared" si="63"/>
        <v/>
      </c>
    </row>
    <row r="361" spans="1:14" x14ac:dyDescent="0.3">
      <c r="A361" t="s">
        <v>4</v>
      </c>
      <c r="E361" t="str">
        <f t="shared" si="64"/>
        <v xml:space="preserve">Plugins\AM_MSGFDB_PlugIn  </v>
      </c>
      <c r="F361">
        <f t="shared" si="65"/>
        <v>0</v>
      </c>
      <c r="G361">
        <f t="shared" si="66"/>
        <v>0</v>
      </c>
      <c r="H361">
        <f t="shared" si="67"/>
        <v>0</v>
      </c>
      <c r="I361" t="str">
        <f t="shared" si="68"/>
        <v/>
      </c>
      <c r="J361" t="str">
        <f t="shared" si="59"/>
        <v/>
      </c>
      <c r="K361" t="str">
        <f t="shared" si="60"/>
        <v/>
      </c>
      <c r="L361" t="str">
        <f t="shared" si="61"/>
        <v/>
      </c>
      <c r="M361" t="str">
        <f t="shared" si="62"/>
        <v/>
      </c>
      <c r="N361" t="str">
        <f t="shared" si="63"/>
        <v/>
      </c>
    </row>
    <row r="362" spans="1:14" x14ac:dyDescent="0.3">
      <c r="A362" t="s">
        <v>11</v>
      </c>
      <c r="E362" t="str">
        <f t="shared" si="64"/>
        <v xml:space="preserve">Plugins\AM_MSGFDB_PlugIn  </v>
      </c>
      <c r="F362">
        <f t="shared" si="65"/>
        <v>0</v>
      </c>
      <c r="G362">
        <f t="shared" si="66"/>
        <v>0</v>
      </c>
      <c r="H362">
        <f t="shared" si="67"/>
        <v>0</v>
      </c>
      <c r="I362" t="str">
        <f t="shared" si="68"/>
        <v/>
      </c>
      <c r="J362" t="str">
        <f t="shared" si="59"/>
        <v/>
      </c>
      <c r="K362" t="str">
        <f t="shared" si="60"/>
        <v/>
      </c>
      <c r="L362" t="str">
        <f t="shared" si="61"/>
        <v/>
      </c>
      <c r="M362" t="str">
        <f t="shared" si="62"/>
        <v/>
      </c>
      <c r="N362" t="str">
        <f t="shared" si="63"/>
        <v/>
      </c>
    </row>
    <row r="363" spans="1:14" x14ac:dyDescent="0.3">
      <c r="A363" t="s">
        <v>109</v>
      </c>
      <c r="E363" t="str">
        <f t="shared" si="64"/>
        <v xml:space="preserve">Plugins\AM_MSGF_PlugIn  </v>
      </c>
      <c r="F363">
        <f t="shared" si="65"/>
        <v>0</v>
      </c>
      <c r="G363">
        <f t="shared" si="66"/>
        <v>0</v>
      </c>
      <c r="H363">
        <f t="shared" si="67"/>
        <v>0</v>
      </c>
      <c r="I363" t="str">
        <f t="shared" si="68"/>
        <v/>
      </c>
      <c r="J363" t="str">
        <f t="shared" si="59"/>
        <v/>
      </c>
      <c r="K363" t="str">
        <f t="shared" si="60"/>
        <v/>
      </c>
      <c r="L363" t="str">
        <f t="shared" si="61"/>
        <v/>
      </c>
      <c r="M363" t="str">
        <f t="shared" si="62"/>
        <v/>
      </c>
      <c r="N363" t="str">
        <f t="shared" si="63"/>
        <v/>
      </c>
    </row>
    <row r="364" spans="1:14" x14ac:dyDescent="0.3">
      <c r="E364" t="str">
        <f t="shared" si="64"/>
        <v xml:space="preserve">Plugins\AM_MSGF_PlugIn  </v>
      </c>
      <c r="F364">
        <f t="shared" si="65"/>
        <v>0</v>
      </c>
      <c r="G364">
        <f t="shared" si="66"/>
        <v>0</v>
      </c>
      <c r="H364">
        <f t="shared" si="67"/>
        <v>0</v>
      </c>
      <c r="I364" t="str">
        <f t="shared" si="68"/>
        <v/>
      </c>
      <c r="J364" t="str">
        <f t="shared" si="59"/>
        <v/>
      </c>
      <c r="K364" t="str">
        <f t="shared" si="60"/>
        <v/>
      </c>
      <c r="L364" t="str">
        <f t="shared" si="61"/>
        <v/>
      </c>
      <c r="M364" t="str">
        <f t="shared" si="62"/>
        <v/>
      </c>
      <c r="N364" t="str">
        <f t="shared" si="63"/>
        <v/>
      </c>
    </row>
    <row r="365" spans="1:14" x14ac:dyDescent="0.3">
      <c r="A365" t="s">
        <v>285</v>
      </c>
      <c r="E365" t="str">
        <f t="shared" si="64"/>
        <v xml:space="preserve">Plugins\AM_MSGF_PlugIn  </v>
      </c>
      <c r="F365">
        <f t="shared" si="65"/>
        <v>0</v>
      </c>
      <c r="G365">
        <f t="shared" si="66"/>
        <v>0</v>
      </c>
      <c r="H365">
        <f t="shared" si="67"/>
        <v>0</v>
      </c>
      <c r="I365" t="str">
        <f t="shared" si="68"/>
        <v/>
      </c>
      <c r="J365" t="str">
        <f t="shared" si="59"/>
        <v/>
      </c>
      <c r="K365" t="str">
        <f t="shared" si="60"/>
        <v/>
      </c>
      <c r="L365" t="str">
        <f t="shared" si="61"/>
        <v/>
      </c>
      <c r="M365" t="str">
        <f t="shared" si="62"/>
        <v/>
      </c>
      <c r="N365" t="str">
        <f t="shared" si="63"/>
        <v/>
      </c>
    </row>
    <row r="366" spans="1:14" x14ac:dyDescent="0.3">
      <c r="A366" t="s">
        <v>4</v>
      </c>
      <c r="E366" t="str">
        <f t="shared" si="64"/>
        <v xml:space="preserve">Plugins\AM_MSGF_PlugIn  </v>
      </c>
      <c r="F366">
        <f t="shared" si="65"/>
        <v>0</v>
      </c>
      <c r="G366">
        <f t="shared" si="66"/>
        <v>0</v>
      </c>
      <c r="H366">
        <f t="shared" si="67"/>
        <v>0</v>
      </c>
      <c r="I366" t="str">
        <f t="shared" si="68"/>
        <v/>
      </c>
      <c r="J366" t="str">
        <f t="shared" si="59"/>
        <v/>
      </c>
      <c r="K366" t="str">
        <f t="shared" si="60"/>
        <v/>
      </c>
      <c r="L366" t="str">
        <f t="shared" si="61"/>
        <v/>
      </c>
      <c r="M366" t="str">
        <f t="shared" si="62"/>
        <v/>
      </c>
      <c r="N366" t="str">
        <f t="shared" si="63"/>
        <v/>
      </c>
    </row>
    <row r="367" spans="1:14" x14ac:dyDescent="0.3">
      <c r="A367" t="s">
        <v>5</v>
      </c>
      <c r="E367" t="str">
        <f t="shared" si="64"/>
        <v xml:space="preserve">Plugins\AM_MSGF_PlugIn  </v>
      </c>
      <c r="F367">
        <f t="shared" si="65"/>
        <v>1</v>
      </c>
      <c r="G367">
        <f t="shared" si="66"/>
        <v>0</v>
      </c>
      <c r="H367">
        <f t="shared" si="67"/>
        <v>0</v>
      </c>
      <c r="I367" t="str">
        <f t="shared" si="68"/>
        <v/>
      </c>
      <c r="J367" t="str">
        <f t="shared" si="59"/>
        <v/>
      </c>
      <c r="K367" t="str">
        <f t="shared" si="60"/>
        <v/>
      </c>
      <c r="L367" t="str">
        <f t="shared" si="61"/>
        <v/>
      </c>
      <c r="M367" t="str">
        <f t="shared" si="62"/>
        <v/>
      </c>
      <c r="N367" t="str">
        <f t="shared" si="63"/>
        <v/>
      </c>
    </row>
    <row r="368" spans="1:14" x14ac:dyDescent="0.3">
      <c r="A368" t="s">
        <v>4</v>
      </c>
      <c r="E368" t="str">
        <f t="shared" si="64"/>
        <v xml:space="preserve">Plugins\AM_MSGF_PlugIn  </v>
      </c>
      <c r="F368">
        <f t="shared" si="65"/>
        <v>1</v>
      </c>
      <c r="G368">
        <f t="shared" si="66"/>
        <v>0</v>
      </c>
      <c r="H368">
        <f t="shared" si="67"/>
        <v>0</v>
      </c>
      <c r="I368" t="str">
        <f t="shared" si="68"/>
        <v/>
      </c>
      <c r="J368" t="str">
        <f t="shared" si="59"/>
        <v/>
      </c>
      <c r="K368" t="str">
        <f t="shared" si="60"/>
        <v/>
      </c>
      <c r="L368" t="str">
        <f t="shared" si="61"/>
        <v/>
      </c>
      <c r="M368" t="str">
        <f t="shared" si="62"/>
        <v/>
      </c>
      <c r="N368" t="str">
        <f t="shared" si="63"/>
        <v/>
      </c>
    </row>
    <row r="369" spans="1:14" x14ac:dyDescent="0.3">
      <c r="A369" t="s">
        <v>286</v>
      </c>
      <c r="E369" t="str">
        <f t="shared" si="64"/>
        <v xml:space="preserve">Plugins\AM_MSGF_PlugIn  </v>
      </c>
      <c r="F369">
        <f t="shared" si="65"/>
        <v>1</v>
      </c>
      <c r="G369">
        <f t="shared" si="66"/>
        <v>0</v>
      </c>
      <c r="H369">
        <f t="shared" si="67"/>
        <v>1</v>
      </c>
      <c r="I369" t="str">
        <f t="shared" si="68"/>
        <v xml:space="preserve">Plugins\AM_MSGF_PlugIn  </v>
      </c>
      <c r="J369" t="str">
        <f t="shared" si="59"/>
        <v xml:space="preserve">Visual Basic        </v>
      </c>
      <c r="K369">
        <f t="shared" si="60"/>
        <v>15</v>
      </c>
      <c r="L369">
        <f t="shared" si="61"/>
        <v>1474</v>
      </c>
      <c r="M369">
        <f t="shared" si="62"/>
        <v>1079</v>
      </c>
      <c r="N369">
        <f t="shared" si="63"/>
        <v>4082</v>
      </c>
    </row>
    <row r="370" spans="1:14" x14ac:dyDescent="0.3">
      <c r="A370" t="s">
        <v>4</v>
      </c>
      <c r="E370" t="str">
        <f t="shared" si="64"/>
        <v xml:space="preserve">Plugins\AM_MSGF_PlugIn  </v>
      </c>
      <c r="F370">
        <f t="shared" si="65"/>
        <v>1</v>
      </c>
      <c r="G370">
        <f t="shared" si="66"/>
        <v>0</v>
      </c>
      <c r="H370">
        <f t="shared" si="67"/>
        <v>0</v>
      </c>
      <c r="I370" t="str">
        <f t="shared" si="68"/>
        <v/>
      </c>
      <c r="J370" t="str">
        <f t="shared" si="59"/>
        <v/>
      </c>
      <c r="K370" t="str">
        <f t="shared" si="60"/>
        <v/>
      </c>
      <c r="L370" t="str">
        <f t="shared" si="61"/>
        <v/>
      </c>
      <c r="M370" t="str">
        <f t="shared" si="62"/>
        <v/>
      </c>
      <c r="N370" t="str">
        <f t="shared" si="63"/>
        <v/>
      </c>
    </row>
    <row r="371" spans="1:14" x14ac:dyDescent="0.3">
      <c r="A371" t="s">
        <v>287</v>
      </c>
      <c r="E371" t="str">
        <f t="shared" si="64"/>
        <v xml:space="preserve">Plugins\AM_MSGF_PlugIn  </v>
      </c>
      <c r="F371">
        <f t="shared" si="65"/>
        <v>0</v>
      </c>
      <c r="G371">
        <f t="shared" si="66"/>
        <v>1</v>
      </c>
      <c r="H371">
        <f t="shared" si="67"/>
        <v>0</v>
      </c>
      <c r="I371" t="str">
        <f t="shared" si="68"/>
        <v/>
      </c>
      <c r="J371" t="str">
        <f t="shared" si="59"/>
        <v/>
      </c>
      <c r="K371" t="str">
        <f t="shared" si="60"/>
        <v/>
      </c>
      <c r="L371" t="str">
        <f t="shared" si="61"/>
        <v/>
      </c>
      <c r="M371" t="str">
        <f t="shared" si="62"/>
        <v/>
      </c>
      <c r="N371" t="str">
        <f t="shared" si="63"/>
        <v/>
      </c>
    </row>
    <row r="372" spans="1:14" x14ac:dyDescent="0.3">
      <c r="A372" t="s">
        <v>4</v>
      </c>
      <c r="E372" t="str">
        <f t="shared" si="64"/>
        <v xml:space="preserve">Plugins\AM_MSGF_PlugIn  </v>
      </c>
      <c r="F372">
        <f t="shared" si="65"/>
        <v>0</v>
      </c>
      <c r="G372">
        <f t="shared" si="66"/>
        <v>0</v>
      </c>
      <c r="H372">
        <f t="shared" si="67"/>
        <v>0</v>
      </c>
      <c r="I372" t="str">
        <f t="shared" si="68"/>
        <v/>
      </c>
      <c r="J372" t="str">
        <f t="shared" si="59"/>
        <v/>
      </c>
      <c r="K372" t="str">
        <f t="shared" si="60"/>
        <v/>
      </c>
      <c r="L372" t="str">
        <f t="shared" si="61"/>
        <v/>
      </c>
      <c r="M372" t="str">
        <f t="shared" si="62"/>
        <v/>
      </c>
      <c r="N372" t="str">
        <f t="shared" si="63"/>
        <v/>
      </c>
    </row>
    <row r="373" spans="1:14" x14ac:dyDescent="0.3">
      <c r="A373" t="s">
        <v>11</v>
      </c>
      <c r="E373" t="str">
        <f t="shared" si="64"/>
        <v xml:space="preserve">Plugins\AM_MSGF_PlugIn  </v>
      </c>
      <c r="F373">
        <f t="shared" si="65"/>
        <v>0</v>
      </c>
      <c r="G373">
        <f t="shared" si="66"/>
        <v>0</v>
      </c>
      <c r="H373">
        <f t="shared" si="67"/>
        <v>0</v>
      </c>
      <c r="I373" t="str">
        <f t="shared" si="68"/>
        <v/>
      </c>
      <c r="J373" t="str">
        <f t="shared" si="59"/>
        <v/>
      </c>
      <c r="K373" t="str">
        <f t="shared" si="60"/>
        <v/>
      </c>
      <c r="L373" t="str">
        <f t="shared" si="61"/>
        <v/>
      </c>
      <c r="M373" t="str">
        <f t="shared" si="62"/>
        <v/>
      </c>
      <c r="N373" t="str">
        <f t="shared" si="63"/>
        <v/>
      </c>
    </row>
    <row r="374" spans="1:14" x14ac:dyDescent="0.3">
      <c r="A374" t="s">
        <v>110</v>
      </c>
      <c r="E374" t="str">
        <f t="shared" si="64"/>
        <v xml:space="preserve">Plugins\AM_MSMSSpectrumFilter_PlugIn  </v>
      </c>
      <c r="F374">
        <f t="shared" si="65"/>
        <v>0</v>
      </c>
      <c r="G374">
        <f t="shared" si="66"/>
        <v>0</v>
      </c>
      <c r="H374">
        <f t="shared" si="67"/>
        <v>0</v>
      </c>
      <c r="I374" t="str">
        <f t="shared" si="68"/>
        <v/>
      </c>
      <c r="J374" t="str">
        <f t="shared" si="59"/>
        <v/>
      </c>
      <c r="K374" t="str">
        <f t="shared" si="60"/>
        <v/>
      </c>
      <c r="L374" t="str">
        <f t="shared" si="61"/>
        <v/>
      </c>
      <c r="M374" t="str">
        <f t="shared" si="62"/>
        <v/>
      </c>
      <c r="N374" t="str">
        <f t="shared" si="63"/>
        <v/>
      </c>
    </row>
    <row r="375" spans="1:14" x14ac:dyDescent="0.3">
      <c r="E375" t="str">
        <f t="shared" si="64"/>
        <v xml:space="preserve">Plugins\AM_MSMSSpectrumFilter_PlugIn  </v>
      </c>
      <c r="F375">
        <f t="shared" si="65"/>
        <v>0</v>
      </c>
      <c r="G375">
        <f t="shared" si="66"/>
        <v>0</v>
      </c>
      <c r="H375">
        <f t="shared" si="67"/>
        <v>0</v>
      </c>
      <c r="I375" t="str">
        <f t="shared" si="68"/>
        <v/>
      </c>
      <c r="J375" t="str">
        <f t="shared" si="59"/>
        <v/>
      </c>
      <c r="K375" t="str">
        <f t="shared" si="60"/>
        <v/>
      </c>
      <c r="L375" t="str">
        <f t="shared" si="61"/>
        <v/>
      </c>
      <c r="M375" t="str">
        <f t="shared" si="62"/>
        <v/>
      </c>
      <c r="N375" t="str">
        <f t="shared" si="63"/>
        <v/>
      </c>
    </row>
    <row r="376" spans="1:14" x14ac:dyDescent="0.3">
      <c r="A376" t="s">
        <v>288</v>
      </c>
      <c r="E376" t="str">
        <f t="shared" si="64"/>
        <v xml:space="preserve">Plugins\AM_MSMSSpectrumFilter_PlugIn  </v>
      </c>
      <c r="F376">
        <f t="shared" si="65"/>
        <v>0</v>
      </c>
      <c r="G376">
        <f t="shared" si="66"/>
        <v>0</v>
      </c>
      <c r="H376">
        <f t="shared" si="67"/>
        <v>0</v>
      </c>
      <c r="I376" t="str">
        <f t="shared" si="68"/>
        <v/>
      </c>
      <c r="J376" t="str">
        <f t="shared" si="59"/>
        <v/>
      </c>
      <c r="K376" t="str">
        <f t="shared" si="60"/>
        <v/>
      </c>
      <c r="L376" t="str">
        <f t="shared" si="61"/>
        <v/>
      </c>
      <c r="M376" t="str">
        <f t="shared" si="62"/>
        <v/>
      </c>
      <c r="N376" t="str">
        <f t="shared" si="63"/>
        <v/>
      </c>
    </row>
    <row r="377" spans="1:14" x14ac:dyDescent="0.3">
      <c r="A377" t="s">
        <v>4</v>
      </c>
      <c r="E377" t="str">
        <f t="shared" si="64"/>
        <v xml:space="preserve">Plugins\AM_MSMSSpectrumFilter_PlugIn  </v>
      </c>
      <c r="F377">
        <f t="shared" si="65"/>
        <v>0</v>
      </c>
      <c r="G377">
        <f t="shared" si="66"/>
        <v>0</v>
      </c>
      <c r="H377">
        <f t="shared" si="67"/>
        <v>0</v>
      </c>
      <c r="I377" t="str">
        <f t="shared" si="68"/>
        <v/>
      </c>
      <c r="J377" t="str">
        <f t="shared" si="59"/>
        <v/>
      </c>
      <c r="K377" t="str">
        <f t="shared" si="60"/>
        <v/>
      </c>
      <c r="L377" t="str">
        <f t="shared" si="61"/>
        <v/>
      </c>
      <c r="M377" t="str">
        <f t="shared" si="62"/>
        <v/>
      </c>
      <c r="N377" t="str">
        <f t="shared" si="63"/>
        <v/>
      </c>
    </row>
    <row r="378" spans="1:14" x14ac:dyDescent="0.3">
      <c r="A378" t="s">
        <v>5</v>
      </c>
      <c r="E378" t="str">
        <f t="shared" si="64"/>
        <v xml:space="preserve">Plugins\AM_MSMSSpectrumFilter_PlugIn  </v>
      </c>
      <c r="F378">
        <f t="shared" si="65"/>
        <v>1</v>
      </c>
      <c r="G378">
        <f t="shared" si="66"/>
        <v>0</v>
      </c>
      <c r="H378">
        <f t="shared" si="67"/>
        <v>0</v>
      </c>
      <c r="I378" t="str">
        <f t="shared" si="68"/>
        <v/>
      </c>
      <c r="J378" t="str">
        <f t="shared" si="59"/>
        <v/>
      </c>
      <c r="K378" t="str">
        <f t="shared" si="60"/>
        <v/>
      </c>
      <c r="L378" t="str">
        <f t="shared" si="61"/>
        <v/>
      </c>
      <c r="M378" t="str">
        <f t="shared" si="62"/>
        <v/>
      </c>
      <c r="N378" t="str">
        <f t="shared" si="63"/>
        <v/>
      </c>
    </row>
    <row r="379" spans="1:14" x14ac:dyDescent="0.3">
      <c r="A379" t="s">
        <v>4</v>
      </c>
      <c r="E379" t="str">
        <f t="shared" si="64"/>
        <v xml:space="preserve">Plugins\AM_MSMSSpectrumFilter_PlugIn  </v>
      </c>
      <c r="F379">
        <f t="shared" si="65"/>
        <v>1</v>
      </c>
      <c r="G379">
        <f t="shared" si="66"/>
        <v>0</v>
      </c>
      <c r="H379">
        <f t="shared" si="67"/>
        <v>0</v>
      </c>
      <c r="I379" t="str">
        <f t="shared" si="68"/>
        <v/>
      </c>
      <c r="J379" t="str">
        <f t="shared" si="59"/>
        <v/>
      </c>
      <c r="K379" t="str">
        <f t="shared" si="60"/>
        <v/>
      </c>
      <c r="L379" t="str">
        <f t="shared" si="61"/>
        <v/>
      </c>
      <c r="M379" t="str">
        <f t="shared" si="62"/>
        <v/>
      </c>
      <c r="N379" t="str">
        <f t="shared" si="63"/>
        <v/>
      </c>
    </row>
    <row r="380" spans="1:14" x14ac:dyDescent="0.3">
      <c r="A380" t="s">
        <v>111</v>
      </c>
      <c r="E380" t="str">
        <f t="shared" si="64"/>
        <v xml:space="preserve">Plugins\AM_MSMSSpectrumFilter_PlugIn  </v>
      </c>
      <c r="F380">
        <f t="shared" si="65"/>
        <v>1</v>
      </c>
      <c r="G380">
        <f t="shared" si="66"/>
        <v>0</v>
      </c>
      <c r="H380">
        <f t="shared" si="67"/>
        <v>1</v>
      </c>
      <c r="I380" t="str">
        <f t="shared" si="68"/>
        <v xml:space="preserve">Plugins\AM_MSMSSpectrumFilter_PlugIn  </v>
      </c>
      <c r="J380" t="str">
        <f t="shared" si="59"/>
        <v xml:space="preserve">Visual Basic        </v>
      </c>
      <c r="K380">
        <f t="shared" si="60"/>
        <v>3</v>
      </c>
      <c r="L380">
        <f t="shared" si="61"/>
        <v>241</v>
      </c>
      <c r="M380">
        <f t="shared" si="62"/>
        <v>142</v>
      </c>
      <c r="N380">
        <f t="shared" si="63"/>
        <v>639</v>
      </c>
    </row>
    <row r="381" spans="1:14" x14ac:dyDescent="0.3">
      <c r="A381" t="s">
        <v>4</v>
      </c>
      <c r="E381" t="str">
        <f t="shared" si="64"/>
        <v xml:space="preserve">Plugins\AM_MSMSSpectrumFilter_PlugIn  </v>
      </c>
      <c r="F381">
        <f t="shared" si="65"/>
        <v>1</v>
      </c>
      <c r="G381">
        <f t="shared" si="66"/>
        <v>0</v>
      </c>
      <c r="H381">
        <f t="shared" si="67"/>
        <v>0</v>
      </c>
      <c r="I381" t="str">
        <f t="shared" si="68"/>
        <v/>
      </c>
      <c r="J381" t="str">
        <f t="shared" si="59"/>
        <v/>
      </c>
      <c r="K381" t="str">
        <f t="shared" si="60"/>
        <v/>
      </c>
      <c r="L381" t="str">
        <f t="shared" si="61"/>
        <v/>
      </c>
      <c r="M381" t="str">
        <f t="shared" si="62"/>
        <v/>
      </c>
      <c r="N381" t="str">
        <f t="shared" si="63"/>
        <v/>
      </c>
    </row>
    <row r="382" spans="1:14" x14ac:dyDescent="0.3">
      <c r="A382" t="s">
        <v>112</v>
      </c>
      <c r="E382" t="str">
        <f t="shared" si="64"/>
        <v xml:space="preserve">Plugins\AM_MSMSSpectrumFilter_PlugIn  </v>
      </c>
      <c r="F382">
        <f t="shared" si="65"/>
        <v>0</v>
      </c>
      <c r="G382">
        <f t="shared" si="66"/>
        <v>1</v>
      </c>
      <c r="H382">
        <f t="shared" si="67"/>
        <v>0</v>
      </c>
      <c r="I382" t="str">
        <f t="shared" si="68"/>
        <v/>
      </c>
      <c r="J382" t="str">
        <f t="shared" si="59"/>
        <v/>
      </c>
      <c r="K382" t="str">
        <f t="shared" si="60"/>
        <v/>
      </c>
      <c r="L382" t="str">
        <f t="shared" si="61"/>
        <v/>
      </c>
      <c r="M382" t="str">
        <f t="shared" si="62"/>
        <v/>
      </c>
      <c r="N382" t="str">
        <f t="shared" si="63"/>
        <v/>
      </c>
    </row>
    <row r="383" spans="1:14" x14ac:dyDescent="0.3">
      <c r="A383" t="s">
        <v>4</v>
      </c>
      <c r="E383" t="str">
        <f t="shared" si="64"/>
        <v xml:space="preserve">Plugins\AM_MSMSSpectrumFilter_PlugIn  </v>
      </c>
      <c r="F383">
        <f t="shared" si="65"/>
        <v>0</v>
      </c>
      <c r="G383">
        <f t="shared" si="66"/>
        <v>0</v>
      </c>
      <c r="H383">
        <f t="shared" si="67"/>
        <v>0</v>
      </c>
      <c r="I383" t="str">
        <f t="shared" si="68"/>
        <v/>
      </c>
      <c r="J383" t="str">
        <f t="shared" si="59"/>
        <v/>
      </c>
      <c r="K383" t="str">
        <f t="shared" si="60"/>
        <v/>
      </c>
      <c r="L383" t="str">
        <f t="shared" si="61"/>
        <v/>
      </c>
      <c r="M383" t="str">
        <f t="shared" si="62"/>
        <v/>
      </c>
      <c r="N383" t="str">
        <f t="shared" si="63"/>
        <v/>
      </c>
    </row>
    <row r="384" spans="1:14" x14ac:dyDescent="0.3">
      <c r="A384" t="s">
        <v>11</v>
      </c>
      <c r="E384" t="str">
        <f t="shared" si="64"/>
        <v xml:space="preserve">Plugins\AM_MSMSSpectrumFilter_PlugIn  </v>
      </c>
      <c r="F384">
        <f t="shared" si="65"/>
        <v>0</v>
      </c>
      <c r="G384">
        <f t="shared" si="66"/>
        <v>0</v>
      </c>
      <c r="H384">
        <f t="shared" si="67"/>
        <v>0</v>
      </c>
      <c r="I384" t="str">
        <f t="shared" si="68"/>
        <v/>
      </c>
      <c r="J384" t="str">
        <f t="shared" si="59"/>
        <v/>
      </c>
      <c r="K384" t="str">
        <f t="shared" si="60"/>
        <v/>
      </c>
      <c r="L384" t="str">
        <f t="shared" si="61"/>
        <v/>
      </c>
      <c r="M384" t="str">
        <f t="shared" si="62"/>
        <v/>
      </c>
      <c r="N384" t="str">
        <f t="shared" si="63"/>
        <v/>
      </c>
    </row>
    <row r="385" spans="1:14" x14ac:dyDescent="0.3">
      <c r="A385" t="s">
        <v>113</v>
      </c>
      <c r="E385" t="str">
        <f t="shared" si="64"/>
        <v xml:space="preserve">Plugins\AM_MSPathFinder_Plugin  </v>
      </c>
      <c r="F385">
        <f t="shared" si="65"/>
        <v>0</v>
      </c>
      <c r="G385">
        <f t="shared" si="66"/>
        <v>0</v>
      </c>
      <c r="H385">
        <f t="shared" si="67"/>
        <v>0</v>
      </c>
      <c r="I385" t="str">
        <f t="shared" si="68"/>
        <v/>
      </c>
      <c r="J385" t="str">
        <f t="shared" si="59"/>
        <v/>
      </c>
      <c r="K385" t="str">
        <f t="shared" si="60"/>
        <v/>
      </c>
      <c r="L385" t="str">
        <f t="shared" si="61"/>
        <v/>
      </c>
      <c r="M385" t="str">
        <f t="shared" si="62"/>
        <v/>
      </c>
      <c r="N385" t="str">
        <f t="shared" si="63"/>
        <v/>
      </c>
    </row>
    <row r="386" spans="1:14" x14ac:dyDescent="0.3">
      <c r="E386" t="str">
        <f t="shared" si="64"/>
        <v xml:space="preserve">Plugins\AM_MSPathFinder_Plugin  </v>
      </c>
      <c r="F386">
        <f t="shared" si="65"/>
        <v>0</v>
      </c>
      <c r="G386">
        <f t="shared" si="66"/>
        <v>0</v>
      </c>
      <c r="H386">
        <f t="shared" si="67"/>
        <v>0</v>
      </c>
      <c r="I386" t="str">
        <f t="shared" si="68"/>
        <v/>
      </c>
      <c r="J386" t="str">
        <f t="shared" si="59"/>
        <v/>
      </c>
      <c r="K386" t="str">
        <f t="shared" si="60"/>
        <v/>
      </c>
      <c r="L386" t="str">
        <f t="shared" si="61"/>
        <v/>
      </c>
      <c r="M386" t="str">
        <f t="shared" si="62"/>
        <v/>
      </c>
      <c r="N386" t="str">
        <f t="shared" si="63"/>
        <v/>
      </c>
    </row>
    <row r="387" spans="1:14" x14ac:dyDescent="0.3">
      <c r="A387" t="s">
        <v>289</v>
      </c>
      <c r="E387" t="str">
        <f t="shared" si="64"/>
        <v xml:space="preserve">Plugins\AM_MSPathFinder_Plugin  </v>
      </c>
      <c r="F387">
        <f t="shared" si="65"/>
        <v>0</v>
      </c>
      <c r="G387">
        <f t="shared" si="66"/>
        <v>0</v>
      </c>
      <c r="H387">
        <f t="shared" si="67"/>
        <v>0</v>
      </c>
      <c r="I387" t="str">
        <f t="shared" si="68"/>
        <v/>
      </c>
      <c r="J387" t="str">
        <f t="shared" si="59"/>
        <v/>
      </c>
      <c r="K387" t="str">
        <f t="shared" si="60"/>
        <v/>
      </c>
      <c r="L387" t="str">
        <f t="shared" si="61"/>
        <v/>
      </c>
      <c r="M387" t="str">
        <f t="shared" si="62"/>
        <v/>
      </c>
      <c r="N387" t="str">
        <f t="shared" si="63"/>
        <v/>
      </c>
    </row>
    <row r="388" spans="1:14" x14ac:dyDescent="0.3">
      <c r="A388" t="s">
        <v>4</v>
      </c>
      <c r="E388" t="str">
        <f t="shared" si="64"/>
        <v xml:space="preserve">Plugins\AM_MSPathFinder_Plugin  </v>
      </c>
      <c r="F388">
        <f t="shared" si="65"/>
        <v>0</v>
      </c>
      <c r="G388">
        <f t="shared" si="66"/>
        <v>0</v>
      </c>
      <c r="H388">
        <f t="shared" si="67"/>
        <v>0</v>
      </c>
      <c r="I388" t="str">
        <f t="shared" si="68"/>
        <v/>
      </c>
      <c r="J388" t="str">
        <f t="shared" si="59"/>
        <v/>
      </c>
      <c r="K388" t="str">
        <f t="shared" si="60"/>
        <v/>
      </c>
      <c r="L388" t="str">
        <f t="shared" si="61"/>
        <v/>
      </c>
      <c r="M388" t="str">
        <f t="shared" si="62"/>
        <v/>
      </c>
      <c r="N388" t="str">
        <f t="shared" si="63"/>
        <v/>
      </c>
    </row>
    <row r="389" spans="1:14" x14ac:dyDescent="0.3">
      <c r="A389" t="s">
        <v>5</v>
      </c>
      <c r="E389" t="str">
        <f t="shared" si="64"/>
        <v xml:space="preserve">Plugins\AM_MSPathFinder_Plugin  </v>
      </c>
      <c r="F389">
        <f t="shared" si="65"/>
        <v>1</v>
      </c>
      <c r="G389">
        <f t="shared" si="66"/>
        <v>0</v>
      </c>
      <c r="H389">
        <f t="shared" si="67"/>
        <v>0</v>
      </c>
      <c r="I389" t="str">
        <f t="shared" si="68"/>
        <v/>
      </c>
      <c r="J389" t="str">
        <f t="shared" si="59"/>
        <v/>
      </c>
      <c r="K389" t="str">
        <f t="shared" si="60"/>
        <v/>
      </c>
      <c r="L389" t="str">
        <f t="shared" si="61"/>
        <v/>
      </c>
      <c r="M389" t="str">
        <f t="shared" si="62"/>
        <v/>
      </c>
      <c r="N389" t="str">
        <f t="shared" si="63"/>
        <v/>
      </c>
    </row>
    <row r="390" spans="1:14" x14ac:dyDescent="0.3">
      <c r="A390" t="s">
        <v>4</v>
      </c>
      <c r="E390" t="str">
        <f t="shared" si="64"/>
        <v xml:space="preserve">Plugins\AM_MSPathFinder_Plugin  </v>
      </c>
      <c r="F390">
        <f t="shared" si="65"/>
        <v>1</v>
      </c>
      <c r="G390">
        <f t="shared" si="66"/>
        <v>0</v>
      </c>
      <c r="H390">
        <f t="shared" si="67"/>
        <v>0</v>
      </c>
      <c r="I390" t="str">
        <f t="shared" si="68"/>
        <v/>
      </c>
      <c r="J390" t="str">
        <f t="shared" si="59"/>
        <v/>
      </c>
      <c r="K390" t="str">
        <f t="shared" si="60"/>
        <v/>
      </c>
      <c r="L390" t="str">
        <f t="shared" si="61"/>
        <v/>
      </c>
      <c r="M390" t="str">
        <f t="shared" si="62"/>
        <v/>
      </c>
      <c r="N390" t="str">
        <f t="shared" si="63"/>
        <v/>
      </c>
    </row>
    <row r="391" spans="1:14" x14ac:dyDescent="0.3">
      <c r="A391" t="s">
        <v>114</v>
      </c>
      <c r="E391" t="str">
        <f t="shared" si="64"/>
        <v xml:space="preserve">Plugins\AM_MSPathFinder_Plugin  </v>
      </c>
      <c r="F391">
        <f t="shared" si="65"/>
        <v>1</v>
      </c>
      <c r="G391">
        <f t="shared" si="66"/>
        <v>0</v>
      </c>
      <c r="H391">
        <f t="shared" si="67"/>
        <v>1</v>
      </c>
      <c r="I391" t="str">
        <f t="shared" si="68"/>
        <v xml:space="preserve">Plugins\AM_MSPathFinder_Plugin  </v>
      </c>
      <c r="J391" t="str">
        <f t="shared" si="59"/>
        <v xml:space="preserve">Visual Basic        </v>
      </c>
      <c r="K391">
        <f t="shared" si="60"/>
        <v>3</v>
      </c>
      <c r="L391">
        <f t="shared" si="61"/>
        <v>325</v>
      </c>
      <c r="M391">
        <f t="shared" si="62"/>
        <v>255</v>
      </c>
      <c r="N391">
        <f t="shared" si="63"/>
        <v>791</v>
      </c>
    </row>
    <row r="392" spans="1:14" x14ac:dyDescent="0.3">
      <c r="A392" t="s">
        <v>4</v>
      </c>
      <c r="E392" t="str">
        <f t="shared" si="64"/>
        <v xml:space="preserve">Plugins\AM_MSPathFinder_Plugin  </v>
      </c>
      <c r="F392">
        <f t="shared" si="65"/>
        <v>1</v>
      </c>
      <c r="G392">
        <f t="shared" si="66"/>
        <v>0</v>
      </c>
      <c r="H392">
        <f t="shared" si="67"/>
        <v>0</v>
      </c>
      <c r="I392" t="str">
        <f t="shared" si="68"/>
        <v/>
      </c>
      <c r="J392" t="str">
        <f t="shared" si="59"/>
        <v/>
      </c>
      <c r="K392" t="str">
        <f t="shared" si="60"/>
        <v/>
      </c>
      <c r="L392" t="str">
        <f t="shared" si="61"/>
        <v/>
      </c>
      <c r="M392" t="str">
        <f t="shared" si="62"/>
        <v/>
      </c>
      <c r="N392" t="str">
        <f t="shared" si="63"/>
        <v/>
      </c>
    </row>
    <row r="393" spans="1:14" x14ac:dyDescent="0.3">
      <c r="A393" t="s">
        <v>115</v>
      </c>
      <c r="E393" t="str">
        <f t="shared" si="64"/>
        <v xml:space="preserve">Plugins\AM_MSPathFinder_Plugin  </v>
      </c>
      <c r="F393">
        <f t="shared" si="65"/>
        <v>0</v>
      </c>
      <c r="G393">
        <f t="shared" si="66"/>
        <v>1</v>
      </c>
      <c r="H393">
        <f t="shared" si="67"/>
        <v>0</v>
      </c>
      <c r="I393" t="str">
        <f t="shared" si="68"/>
        <v/>
      </c>
      <c r="J393" t="str">
        <f t="shared" ref="J393:J456" si="69">IF($H393=1,LEFT($A393,20),"")</f>
        <v/>
      </c>
      <c r="K393" t="str">
        <f t="shared" ref="K393:K456" si="70">IF($H393=1,VALUE(MID($A393,28,10)),"")</f>
        <v/>
      </c>
      <c r="L393" t="str">
        <f t="shared" ref="L393:L456" si="71">IF($H393=1,VALUE(MID($A393,40,10)),"")</f>
        <v/>
      </c>
      <c r="M393" t="str">
        <f t="shared" ref="M393:M456" si="72">IF($H393=1,VALUE(MID($A393,55,10)),"")</f>
        <v/>
      </c>
      <c r="N393" t="str">
        <f t="shared" ref="N393:N456" si="73">IF($H393=1,VALUE(MID($A393,70,10)),"")</f>
        <v/>
      </c>
    </row>
    <row r="394" spans="1:14" x14ac:dyDescent="0.3">
      <c r="A394" t="s">
        <v>4</v>
      </c>
      <c r="E394" t="str">
        <f t="shared" si="64"/>
        <v xml:space="preserve">Plugins\AM_MSPathFinder_Plugin  </v>
      </c>
      <c r="F394">
        <f t="shared" si="65"/>
        <v>0</v>
      </c>
      <c r="G394">
        <f t="shared" si="66"/>
        <v>0</v>
      </c>
      <c r="H394">
        <f t="shared" si="67"/>
        <v>0</v>
      </c>
      <c r="I394" t="str">
        <f t="shared" si="68"/>
        <v/>
      </c>
      <c r="J394" t="str">
        <f t="shared" si="69"/>
        <v/>
      </c>
      <c r="K394" t="str">
        <f t="shared" si="70"/>
        <v/>
      </c>
      <c r="L394" t="str">
        <f t="shared" si="71"/>
        <v/>
      </c>
      <c r="M394" t="str">
        <f t="shared" si="72"/>
        <v/>
      </c>
      <c r="N394" t="str">
        <f t="shared" si="73"/>
        <v/>
      </c>
    </row>
    <row r="395" spans="1:14" x14ac:dyDescent="0.3">
      <c r="A395" t="s">
        <v>11</v>
      </c>
      <c r="E395" t="str">
        <f t="shared" si="64"/>
        <v xml:space="preserve">Plugins\AM_MSPathFinder_Plugin  </v>
      </c>
      <c r="F395">
        <f t="shared" si="65"/>
        <v>0</v>
      </c>
      <c r="G395">
        <f t="shared" si="66"/>
        <v>0</v>
      </c>
      <c r="H395">
        <f t="shared" si="67"/>
        <v>0</v>
      </c>
      <c r="I395" t="str">
        <f t="shared" si="68"/>
        <v/>
      </c>
      <c r="J395" t="str">
        <f t="shared" si="69"/>
        <v/>
      </c>
      <c r="K395" t="str">
        <f t="shared" si="70"/>
        <v/>
      </c>
      <c r="L395" t="str">
        <f t="shared" si="71"/>
        <v/>
      </c>
      <c r="M395" t="str">
        <f t="shared" si="72"/>
        <v/>
      </c>
      <c r="N395" t="str">
        <f t="shared" si="73"/>
        <v/>
      </c>
    </row>
    <row r="396" spans="1:14" x14ac:dyDescent="0.3">
      <c r="A396" t="s">
        <v>116</v>
      </c>
      <c r="E396" t="str">
        <f t="shared" si="64"/>
        <v xml:space="preserve">Plugins\AM_MSXML_Bruker_PlugIn  </v>
      </c>
      <c r="F396">
        <f t="shared" si="65"/>
        <v>0</v>
      </c>
      <c r="G396">
        <f t="shared" si="66"/>
        <v>0</v>
      </c>
      <c r="H396">
        <f t="shared" si="67"/>
        <v>0</v>
      </c>
      <c r="I396" t="str">
        <f t="shared" si="68"/>
        <v/>
      </c>
      <c r="J396" t="str">
        <f t="shared" si="69"/>
        <v/>
      </c>
      <c r="K396" t="str">
        <f t="shared" si="70"/>
        <v/>
      </c>
      <c r="L396" t="str">
        <f t="shared" si="71"/>
        <v/>
      </c>
      <c r="M396" t="str">
        <f t="shared" si="72"/>
        <v/>
      </c>
      <c r="N396" t="str">
        <f t="shared" si="73"/>
        <v/>
      </c>
    </row>
    <row r="397" spans="1:14" x14ac:dyDescent="0.3">
      <c r="E397" t="str">
        <f t="shared" si="64"/>
        <v xml:space="preserve">Plugins\AM_MSXML_Bruker_PlugIn  </v>
      </c>
      <c r="F397">
        <f t="shared" si="65"/>
        <v>0</v>
      </c>
      <c r="G397">
        <f t="shared" si="66"/>
        <v>0</v>
      </c>
      <c r="H397">
        <f t="shared" si="67"/>
        <v>0</v>
      </c>
      <c r="I397" t="str">
        <f t="shared" si="68"/>
        <v/>
      </c>
      <c r="J397" t="str">
        <f t="shared" si="69"/>
        <v/>
      </c>
      <c r="K397" t="str">
        <f t="shared" si="70"/>
        <v/>
      </c>
      <c r="L397" t="str">
        <f t="shared" si="71"/>
        <v/>
      </c>
      <c r="M397" t="str">
        <f t="shared" si="72"/>
        <v/>
      </c>
      <c r="N397" t="str">
        <f t="shared" si="73"/>
        <v/>
      </c>
    </row>
    <row r="398" spans="1:14" x14ac:dyDescent="0.3">
      <c r="A398" t="s">
        <v>290</v>
      </c>
      <c r="E398" t="str">
        <f t="shared" si="64"/>
        <v xml:space="preserve">Plugins\AM_MSXML_Bruker_PlugIn  </v>
      </c>
      <c r="F398">
        <f t="shared" si="65"/>
        <v>0</v>
      </c>
      <c r="G398">
        <f t="shared" si="66"/>
        <v>0</v>
      </c>
      <c r="H398">
        <f t="shared" si="67"/>
        <v>0</v>
      </c>
      <c r="I398" t="str">
        <f t="shared" si="68"/>
        <v/>
      </c>
      <c r="J398" t="str">
        <f t="shared" si="69"/>
        <v/>
      </c>
      <c r="K398" t="str">
        <f t="shared" si="70"/>
        <v/>
      </c>
      <c r="L398" t="str">
        <f t="shared" si="71"/>
        <v/>
      </c>
      <c r="M398" t="str">
        <f t="shared" si="72"/>
        <v/>
      </c>
      <c r="N398" t="str">
        <f t="shared" si="73"/>
        <v/>
      </c>
    </row>
    <row r="399" spans="1:14" x14ac:dyDescent="0.3">
      <c r="A399" t="s">
        <v>4</v>
      </c>
      <c r="E399" t="str">
        <f t="shared" si="64"/>
        <v xml:space="preserve">Plugins\AM_MSXML_Bruker_PlugIn  </v>
      </c>
      <c r="F399">
        <f t="shared" si="65"/>
        <v>0</v>
      </c>
      <c r="G399">
        <f t="shared" si="66"/>
        <v>0</v>
      </c>
      <c r="H399">
        <f t="shared" si="67"/>
        <v>0</v>
      </c>
      <c r="I399" t="str">
        <f t="shared" si="68"/>
        <v/>
      </c>
      <c r="J399" t="str">
        <f t="shared" si="69"/>
        <v/>
      </c>
      <c r="K399" t="str">
        <f t="shared" si="70"/>
        <v/>
      </c>
      <c r="L399" t="str">
        <f t="shared" si="71"/>
        <v/>
      </c>
      <c r="M399" t="str">
        <f t="shared" si="72"/>
        <v/>
      </c>
      <c r="N399" t="str">
        <f t="shared" si="73"/>
        <v/>
      </c>
    </row>
    <row r="400" spans="1:14" x14ac:dyDescent="0.3">
      <c r="A400" t="s">
        <v>5</v>
      </c>
      <c r="E400" t="str">
        <f t="shared" si="64"/>
        <v xml:space="preserve">Plugins\AM_MSXML_Bruker_PlugIn  </v>
      </c>
      <c r="F400">
        <f t="shared" si="65"/>
        <v>1</v>
      </c>
      <c r="G400">
        <f t="shared" si="66"/>
        <v>0</v>
      </c>
      <c r="H400">
        <f t="shared" si="67"/>
        <v>0</v>
      </c>
      <c r="I400" t="str">
        <f t="shared" si="68"/>
        <v/>
      </c>
      <c r="J400" t="str">
        <f t="shared" si="69"/>
        <v/>
      </c>
      <c r="K400" t="str">
        <f t="shared" si="70"/>
        <v/>
      </c>
      <c r="L400" t="str">
        <f t="shared" si="71"/>
        <v/>
      </c>
      <c r="M400" t="str">
        <f t="shared" si="72"/>
        <v/>
      </c>
      <c r="N400" t="str">
        <f t="shared" si="73"/>
        <v/>
      </c>
    </row>
    <row r="401" spans="1:14" x14ac:dyDescent="0.3">
      <c r="A401" t="s">
        <v>4</v>
      </c>
      <c r="E401" t="str">
        <f t="shared" si="64"/>
        <v xml:space="preserve">Plugins\AM_MSXML_Bruker_PlugIn  </v>
      </c>
      <c r="F401">
        <f t="shared" si="65"/>
        <v>1</v>
      </c>
      <c r="G401">
        <f t="shared" si="66"/>
        <v>0</v>
      </c>
      <c r="H401">
        <f t="shared" si="67"/>
        <v>0</v>
      </c>
      <c r="I401" t="str">
        <f t="shared" si="68"/>
        <v/>
      </c>
      <c r="J401" t="str">
        <f t="shared" si="69"/>
        <v/>
      </c>
      <c r="K401" t="str">
        <f t="shared" si="70"/>
        <v/>
      </c>
      <c r="L401" t="str">
        <f t="shared" si="71"/>
        <v/>
      </c>
      <c r="M401" t="str">
        <f t="shared" si="72"/>
        <v/>
      </c>
      <c r="N401" t="str">
        <f t="shared" si="73"/>
        <v/>
      </c>
    </row>
    <row r="402" spans="1:14" x14ac:dyDescent="0.3">
      <c r="A402" t="s">
        <v>117</v>
      </c>
      <c r="E402" t="str">
        <f t="shared" ref="E402:E465" si="74">IF(LEFT(A402,9)="Stats for",MID(A402,11,100),E401)</f>
        <v xml:space="preserve">Plugins\AM_MSXML_Bruker_PlugIn  </v>
      </c>
      <c r="F402">
        <f t="shared" ref="F402:F465" si="75">IF(LEFT(A402,8)="Language",1,IF(G402=1,0,F401))</f>
        <v>1</v>
      </c>
      <c r="G402">
        <f t="shared" ref="G402:G465" si="76">IF(LEFT(A402,4)="SUM:",1,0)</f>
        <v>0</v>
      </c>
      <c r="H402">
        <f t="shared" ref="H402:H465" si="77">IF(AND(F402=1,LEFT(A402,3)&lt;&gt;"---",LEFT(A402,8)&lt;&gt;"Language"),1,0)</f>
        <v>1</v>
      </c>
      <c r="I402" t="str">
        <f t="shared" ref="I402:I465" si="78">IF($H402=1,E402,"")</f>
        <v xml:space="preserve">Plugins\AM_MSXML_Bruker_PlugIn  </v>
      </c>
      <c r="J402" t="str">
        <f t="shared" si="69"/>
        <v xml:space="preserve">Visual Basic        </v>
      </c>
      <c r="K402">
        <f t="shared" si="70"/>
        <v>4</v>
      </c>
      <c r="L402">
        <f t="shared" si="71"/>
        <v>148</v>
      </c>
      <c r="M402">
        <f t="shared" si="72"/>
        <v>115</v>
      </c>
      <c r="N402">
        <f t="shared" si="73"/>
        <v>410</v>
      </c>
    </row>
    <row r="403" spans="1:14" x14ac:dyDescent="0.3">
      <c r="A403" t="s">
        <v>4</v>
      </c>
      <c r="E403" t="str">
        <f t="shared" si="74"/>
        <v xml:space="preserve">Plugins\AM_MSXML_Bruker_PlugIn  </v>
      </c>
      <c r="F403">
        <f t="shared" si="75"/>
        <v>1</v>
      </c>
      <c r="G403">
        <f t="shared" si="76"/>
        <v>0</v>
      </c>
      <c r="H403">
        <f t="shared" si="77"/>
        <v>0</v>
      </c>
      <c r="I403" t="str">
        <f t="shared" si="78"/>
        <v/>
      </c>
      <c r="J403" t="str">
        <f t="shared" si="69"/>
        <v/>
      </c>
      <c r="K403" t="str">
        <f t="shared" si="70"/>
        <v/>
      </c>
      <c r="L403" t="str">
        <f t="shared" si="71"/>
        <v/>
      </c>
      <c r="M403" t="str">
        <f t="shared" si="72"/>
        <v/>
      </c>
      <c r="N403" t="str">
        <f t="shared" si="73"/>
        <v/>
      </c>
    </row>
    <row r="404" spans="1:14" x14ac:dyDescent="0.3">
      <c r="A404" t="s">
        <v>118</v>
      </c>
      <c r="E404" t="str">
        <f t="shared" si="74"/>
        <v xml:space="preserve">Plugins\AM_MSXML_Bruker_PlugIn  </v>
      </c>
      <c r="F404">
        <f t="shared" si="75"/>
        <v>0</v>
      </c>
      <c r="G404">
        <f t="shared" si="76"/>
        <v>1</v>
      </c>
      <c r="H404">
        <f t="shared" si="77"/>
        <v>0</v>
      </c>
      <c r="I404" t="str">
        <f t="shared" si="78"/>
        <v/>
      </c>
      <c r="J404" t="str">
        <f t="shared" si="69"/>
        <v/>
      </c>
      <c r="K404" t="str">
        <f t="shared" si="70"/>
        <v/>
      </c>
      <c r="L404" t="str">
        <f t="shared" si="71"/>
        <v/>
      </c>
      <c r="M404" t="str">
        <f t="shared" si="72"/>
        <v/>
      </c>
      <c r="N404" t="str">
        <f t="shared" si="73"/>
        <v/>
      </c>
    </row>
    <row r="405" spans="1:14" x14ac:dyDescent="0.3">
      <c r="A405" t="s">
        <v>4</v>
      </c>
      <c r="E405" t="str">
        <f t="shared" si="74"/>
        <v xml:space="preserve">Plugins\AM_MSXML_Bruker_PlugIn  </v>
      </c>
      <c r="F405">
        <f t="shared" si="75"/>
        <v>0</v>
      </c>
      <c r="G405">
        <f t="shared" si="76"/>
        <v>0</v>
      </c>
      <c r="H405">
        <f t="shared" si="77"/>
        <v>0</v>
      </c>
      <c r="I405" t="str">
        <f t="shared" si="78"/>
        <v/>
      </c>
      <c r="J405" t="str">
        <f t="shared" si="69"/>
        <v/>
      </c>
      <c r="K405" t="str">
        <f t="shared" si="70"/>
        <v/>
      </c>
      <c r="L405" t="str">
        <f t="shared" si="71"/>
        <v/>
      </c>
      <c r="M405" t="str">
        <f t="shared" si="72"/>
        <v/>
      </c>
      <c r="N405" t="str">
        <f t="shared" si="73"/>
        <v/>
      </c>
    </row>
    <row r="406" spans="1:14" x14ac:dyDescent="0.3">
      <c r="A406" t="s">
        <v>11</v>
      </c>
      <c r="E406" t="str">
        <f t="shared" si="74"/>
        <v xml:space="preserve">Plugins\AM_MSXML_Bruker_PlugIn  </v>
      </c>
      <c r="F406">
        <f t="shared" si="75"/>
        <v>0</v>
      </c>
      <c r="G406">
        <f t="shared" si="76"/>
        <v>0</v>
      </c>
      <c r="H406">
        <f t="shared" si="77"/>
        <v>0</v>
      </c>
      <c r="I406" t="str">
        <f t="shared" si="78"/>
        <v/>
      </c>
      <c r="J406" t="str">
        <f t="shared" si="69"/>
        <v/>
      </c>
      <c r="K406" t="str">
        <f t="shared" si="70"/>
        <v/>
      </c>
      <c r="L406" t="str">
        <f t="shared" si="71"/>
        <v/>
      </c>
      <c r="M406" t="str">
        <f t="shared" si="72"/>
        <v/>
      </c>
      <c r="N406" t="str">
        <f t="shared" si="73"/>
        <v/>
      </c>
    </row>
    <row r="407" spans="1:14" x14ac:dyDescent="0.3">
      <c r="A407" t="s">
        <v>119</v>
      </c>
      <c r="E407" t="str">
        <f t="shared" si="74"/>
        <v xml:space="preserve">Plugins\AM_MSXML_Gen_PlugIn  </v>
      </c>
      <c r="F407">
        <f t="shared" si="75"/>
        <v>0</v>
      </c>
      <c r="G407">
        <f t="shared" si="76"/>
        <v>0</v>
      </c>
      <c r="H407">
        <f t="shared" si="77"/>
        <v>0</v>
      </c>
      <c r="I407" t="str">
        <f t="shared" si="78"/>
        <v/>
      </c>
      <c r="J407" t="str">
        <f t="shared" si="69"/>
        <v/>
      </c>
      <c r="K407" t="str">
        <f t="shared" si="70"/>
        <v/>
      </c>
      <c r="L407" t="str">
        <f t="shared" si="71"/>
        <v/>
      </c>
      <c r="M407" t="str">
        <f t="shared" si="72"/>
        <v/>
      </c>
      <c r="N407" t="str">
        <f t="shared" si="73"/>
        <v/>
      </c>
    </row>
    <row r="408" spans="1:14" x14ac:dyDescent="0.3">
      <c r="E408" t="str">
        <f t="shared" si="74"/>
        <v xml:space="preserve">Plugins\AM_MSXML_Gen_PlugIn  </v>
      </c>
      <c r="F408">
        <f t="shared" si="75"/>
        <v>0</v>
      </c>
      <c r="G408">
        <f t="shared" si="76"/>
        <v>0</v>
      </c>
      <c r="H408">
        <f t="shared" si="77"/>
        <v>0</v>
      </c>
      <c r="I408" t="str">
        <f t="shared" si="78"/>
        <v/>
      </c>
      <c r="J408" t="str">
        <f t="shared" si="69"/>
        <v/>
      </c>
      <c r="K408" t="str">
        <f t="shared" si="70"/>
        <v/>
      </c>
      <c r="L408" t="str">
        <f t="shared" si="71"/>
        <v/>
      </c>
      <c r="M408" t="str">
        <f t="shared" si="72"/>
        <v/>
      </c>
      <c r="N408" t="str">
        <f t="shared" si="73"/>
        <v/>
      </c>
    </row>
    <row r="409" spans="1:14" x14ac:dyDescent="0.3">
      <c r="A409" t="s">
        <v>291</v>
      </c>
      <c r="E409" t="str">
        <f t="shared" si="74"/>
        <v xml:space="preserve">Plugins\AM_MSXML_Gen_PlugIn  </v>
      </c>
      <c r="F409">
        <f t="shared" si="75"/>
        <v>0</v>
      </c>
      <c r="G409">
        <f t="shared" si="76"/>
        <v>0</v>
      </c>
      <c r="H409">
        <f t="shared" si="77"/>
        <v>0</v>
      </c>
      <c r="I409" t="str">
        <f t="shared" si="78"/>
        <v/>
      </c>
      <c r="J409" t="str">
        <f t="shared" si="69"/>
        <v/>
      </c>
      <c r="K409" t="str">
        <f t="shared" si="70"/>
        <v/>
      </c>
      <c r="L409" t="str">
        <f t="shared" si="71"/>
        <v/>
      </c>
      <c r="M409" t="str">
        <f t="shared" si="72"/>
        <v/>
      </c>
      <c r="N409" t="str">
        <f t="shared" si="73"/>
        <v/>
      </c>
    </row>
    <row r="410" spans="1:14" x14ac:dyDescent="0.3">
      <c r="A410" t="s">
        <v>4</v>
      </c>
      <c r="E410" t="str">
        <f t="shared" si="74"/>
        <v xml:space="preserve">Plugins\AM_MSXML_Gen_PlugIn  </v>
      </c>
      <c r="F410">
        <f t="shared" si="75"/>
        <v>0</v>
      </c>
      <c r="G410">
        <f t="shared" si="76"/>
        <v>0</v>
      </c>
      <c r="H410">
        <f t="shared" si="77"/>
        <v>0</v>
      </c>
      <c r="I410" t="str">
        <f t="shared" si="78"/>
        <v/>
      </c>
      <c r="J410" t="str">
        <f t="shared" si="69"/>
        <v/>
      </c>
      <c r="K410" t="str">
        <f t="shared" si="70"/>
        <v/>
      </c>
      <c r="L410" t="str">
        <f t="shared" si="71"/>
        <v/>
      </c>
      <c r="M410" t="str">
        <f t="shared" si="72"/>
        <v/>
      </c>
      <c r="N410" t="str">
        <f t="shared" si="73"/>
        <v/>
      </c>
    </row>
    <row r="411" spans="1:14" x14ac:dyDescent="0.3">
      <c r="A411" t="s">
        <v>5</v>
      </c>
      <c r="E411" t="str">
        <f t="shared" si="74"/>
        <v xml:space="preserve">Plugins\AM_MSXML_Gen_PlugIn  </v>
      </c>
      <c r="F411">
        <f t="shared" si="75"/>
        <v>1</v>
      </c>
      <c r="G411">
        <f t="shared" si="76"/>
        <v>0</v>
      </c>
      <c r="H411">
        <f t="shared" si="77"/>
        <v>0</v>
      </c>
      <c r="I411" t="str">
        <f t="shared" si="78"/>
        <v/>
      </c>
      <c r="J411" t="str">
        <f t="shared" si="69"/>
        <v/>
      </c>
      <c r="K411" t="str">
        <f t="shared" si="70"/>
        <v/>
      </c>
      <c r="L411" t="str">
        <f t="shared" si="71"/>
        <v/>
      </c>
      <c r="M411" t="str">
        <f t="shared" si="72"/>
        <v/>
      </c>
      <c r="N411" t="str">
        <f t="shared" si="73"/>
        <v/>
      </c>
    </row>
    <row r="412" spans="1:14" x14ac:dyDescent="0.3">
      <c r="A412" t="s">
        <v>4</v>
      </c>
      <c r="E412" t="str">
        <f t="shared" si="74"/>
        <v xml:space="preserve">Plugins\AM_MSXML_Gen_PlugIn  </v>
      </c>
      <c r="F412">
        <f t="shared" si="75"/>
        <v>1</v>
      </c>
      <c r="G412">
        <f t="shared" si="76"/>
        <v>0</v>
      </c>
      <c r="H412">
        <f t="shared" si="77"/>
        <v>0</v>
      </c>
      <c r="I412" t="str">
        <f t="shared" si="78"/>
        <v/>
      </c>
      <c r="J412" t="str">
        <f t="shared" si="69"/>
        <v/>
      </c>
      <c r="K412" t="str">
        <f t="shared" si="70"/>
        <v/>
      </c>
      <c r="L412" t="str">
        <f t="shared" si="71"/>
        <v/>
      </c>
      <c r="M412" t="str">
        <f t="shared" si="72"/>
        <v/>
      </c>
      <c r="N412" t="str">
        <f t="shared" si="73"/>
        <v/>
      </c>
    </row>
    <row r="413" spans="1:14" x14ac:dyDescent="0.3">
      <c r="A413" t="s">
        <v>120</v>
      </c>
      <c r="E413" t="str">
        <f t="shared" si="74"/>
        <v xml:space="preserve">Plugins\AM_MSXML_Gen_PlugIn  </v>
      </c>
      <c r="F413">
        <f t="shared" si="75"/>
        <v>1</v>
      </c>
      <c r="G413">
        <f t="shared" si="76"/>
        <v>0</v>
      </c>
      <c r="H413">
        <f t="shared" si="77"/>
        <v>1</v>
      </c>
      <c r="I413" t="str">
        <f t="shared" si="78"/>
        <v xml:space="preserve">Plugins\AM_MSXML_Gen_PlugIn  </v>
      </c>
      <c r="J413" t="str">
        <f t="shared" si="69"/>
        <v xml:space="preserve">Visual Basic        </v>
      </c>
      <c r="K413">
        <f t="shared" si="70"/>
        <v>9</v>
      </c>
      <c r="L413">
        <f t="shared" si="71"/>
        <v>627</v>
      </c>
      <c r="M413">
        <f t="shared" si="72"/>
        <v>327</v>
      </c>
      <c r="N413">
        <f t="shared" si="73"/>
        <v>1669</v>
      </c>
    </row>
    <row r="414" spans="1:14" x14ac:dyDescent="0.3">
      <c r="A414" t="s">
        <v>4</v>
      </c>
      <c r="E414" t="str">
        <f t="shared" si="74"/>
        <v xml:space="preserve">Plugins\AM_MSXML_Gen_PlugIn  </v>
      </c>
      <c r="F414">
        <f t="shared" si="75"/>
        <v>1</v>
      </c>
      <c r="G414">
        <f t="shared" si="76"/>
        <v>0</v>
      </c>
      <c r="H414">
        <f t="shared" si="77"/>
        <v>0</v>
      </c>
      <c r="I414" t="str">
        <f t="shared" si="78"/>
        <v/>
      </c>
      <c r="J414" t="str">
        <f t="shared" si="69"/>
        <v/>
      </c>
      <c r="K414" t="str">
        <f t="shared" si="70"/>
        <v/>
      </c>
      <c r="L414" t="str">
        <f t="shared" si="71"/>
        <v/>
      </c>
      <c r="M414" t="str">
        <f t="shared" si="72"/>
        <v/>
      </c>
      <c r="N414" t="str">
        <f t="shared" si="73"/>
        <v/>
      </c>
    </row>
    <row r="415" spans="1:14" x14ac:dyDescent="0.3">
      <c r="A415" t="s">
        <v>121</v>
      </c>
      <c r="E415" t="str">
        <f t="shared" si="74"/>
        <v xml:space="preserve">Plugins\AM_MSXML_Gen_PlugIn  </v>
      </c>
      <c r="F415">
        <f t="shared" si="75"/>
        <v>0</v>
      </c>
      <c r="G415">
        <f t="shared" si="76"/>
        <v>1</v>
      </c>
      <c r="H415">
        <f t="shared" si="77"/>
        <v>0</v>
      </c>
      <c r="I415" t="str">
        <f t="shared" si="78"/>
        <v/>
      </c>
      <c r="J415" t="str">
        <f t="shared" si="69"/>
        <v/>
      </c>
      <c r="K415" t="str">
        <f t="shared" si="70"/>
        <v/>
      </c>
      <c r="L415" t="str">
        <f t="shared" si="71"/>
        <v/>
      </c>
      <c r="M415" t="str">
        <f t="shared" si="72"/>
        <v/>
      </c>
      <c r="N415" t="str">
        <f t="shared" si="73"/>
        <v/>
      </c>
    </row>
    <row r="416" spans="1:14" x14ac:dyDescent="0.3">
      <c r="A416" t="s">
        <v>4</v>
      </c>
      <c r="E416" t="str">
        <f t="shared" si="74"/>
        <v xml:space="preserve">Plugins\AM_MSXML_Gen_PlugIn  </v>
      </c>
      <c r="F416">
        <f t="shared" si="75"/>
        <v>0</v>
      </c>
      <c r="G416">
        <f t="shared" si="76"/>
        <v>0</v>
      </c>
      <c r="H416">
        <f t="shared" si="77"/>
        <v>0</v>
      </c>
      <c r="I416" t="str">
        <f t="shared" si="78"/>
        <v/>
      </c>
      <c r="J416" t="str">
        <f t="shared" si="69"/>
        <v/>
      </c>
      <c r="K416" t="str">
        <f t="shared" si="70"/>
        <v/>
      </c>
      <c r="L416" t="str">
        <f t="shared" si="71"/>
        <v/>
      </c>
      <c r="M416" t="str">
        <f t="shared" si="72"/>
        <v/>
      </c>
      <c r="N416" t="str">
        <f t="shared" si="73"/>
        <v/>
      </c>
    </row>
    <row r="417" spans="1:14" x14ac:dyDescent="0.3">
      <c r="A417" t="s">
        <v>11</v>
      </c>
      <c r="E417" t="str">
        <f t="shared" si="74"/>
        <v xml:space="preserve">Plugins\AM_MSXML_Gen_PlugIn  </v>
      </c>
      <c r="F417">
        <f t="shared" si="75"/>
        <v>0</v>
      </c>
      <c r="G417">
        <f t="shared" si="76"/>
        <v>0</v>
      </c>
      <c r="H417">
        <f t="shared" si="77"/>
        <v>0</v>
      </c>
      <c r="I417" t="str">
        <f t="shared" si="78"/>
        <v/>
      </c>
      <c r="J417" t="str">
        <f t="shared" si="69"/>
        <v/>
      </c>
      <c r="K417" t="str">
        <f t="shared" si="70"/>
        <v/>
      </c>
      <c r="L417" t="str">
        <f t="shared" si="71"/>
        <v/>
      </c>
      <c r="M417" t="str">
        <f t="shared" si="72"/>
        <v/>
      </c>
      <c r="N417" t="str">
        <f t="shared" si="73"/>
        <v/>
      </c>
    </row>
    <row r="418" spans="1:14" x14ac:dyDescent="0.3">
      <c r="A418" t="s">
        <v>122</v>
      </c>
      <c r="E418" t="str">
        <f t="shared" si="74"/>
        <v xml:space="preserve">Plugins\AM_MultiAlign_Aggregator_PlugIn  </v>
      </c>
      <c r="F418">
        <f t="shared" si="75"/>
        <v>0</v>
      </c>
      <c r="G418">
        <f t="shared" si="76"/>
        <v>0</v>
      </c>
      <c r="H418">
        <f t="shared" si="77"/>
        <v>0</v>
      </c>
      <c r="I418" t="str">
        <f t="shared" si="78"/>
        <v/>
      </c>
      <c r="J418" t="str">
        <f t="shared" si="69"/>
        <v/>
      </c>
      <c r="K418" t="str">
        <f t="shared" si="70"/>
        <v/>
      </c>
      <c r="L418" t="str">
        <f t="shared" si="71"/>
        <v/>
      </c>
      <c r="M418" t="str">
        <f t="shared" si="72"/>
        <v/>
      </c>
      <c r="N418" t="str">
        <f t="shared" si="73"/>
        <v/>
      </c>
    </row>
    <row r="419" spans="1:14" x14ac:dyDescent="0.3">
      <c r="E419" t="str">
        <f t="shared" si="74"/>
        <v xml:space="preserve">Plugins\AM_MultiAlign_Aggregator_PlugIn  </v>
      </c>
      <c r="F419">
        <f t="shared" si="75"/>
        <v>0</v>
      </c>
      <c r="G419">
        <f t="shared" si="76"/>
        <v>0</v>
      </c>
      <c r="H419">
        <f t="shared" si="77"/>
        <v>0</v>
      </c>
      <c r="I419" t="str">
        <f t="shared" si="78"/>
        <v/>
      </c>
      <c r="J419" t="str">
        <f t="shared" si="69"/>
        <v/>
      </c>
      <c r="K419" t="str">
        <f t="shared" si="70"/>
        <v/>
      </c>
      <c r="L419" t="str">
        <f t="shared" si="71"/>
        <v/>
      </c>
      <c r="M419" t="str">
        <f t="shared" si="72"/>
        <v/>
      </c>
      <c r="N419" t="str">
        <f t="shared" si="73"/>
        <v/>
      </c>
    </row>
    <row r="420" spans="1:14" x14ac:dyDescent="0.3">
      <c r="A420" t="s">
        <v>292</v>
      </c>
      <c r="E420" t="str">
        <f t="shared" si="74"/>
        <v xml:space="preserve">Plugins\AM_MultiAlign_Aggregator_PlugIn  </v>
      </c>
      <c r="F420">
        <f t="shared" si="75"/>
        <v>0</v>
      </c>
      <c r="G420">
        <f t="shared" si="76"/>
        <v>0</v>
      </c>
      <c r="H420">
        <f t="shared" si="77"/>
        <v>0</v>
      </c>
      <c r="I420" t="str">
        <f t="shared" si="78"/>
        <v/>
      </c>
      <c r="J420" t="str">
        <f t="shared" si="69"/>
        <v/>
      </c>
      <c r="K420" t="str">
        <f t="shared" si="70"/>
        <v/>
      </c>
      <c r="L420" t="str">
        <f t="shared" si="71"/>
        <v/>
      </c>
      <c r="M420" t="str">
        <f t="shared" si="72"/>
        <v/>
      </c>
      <c r="N420" t="str">
        <f t="shared" si="73"/>
        <v/>
      </c>
    </row>
    <row r="421" spans="1:14" x14ac:dyDescent="0.3">
      <c r="A421" t="s">
        <v>4</v>
      </c>
      <c r="E421" t="str">
        <f t="shared" si="74"/>
        <v xml:space="preserve">Plugins\AM_MultiAlign_Aggregator_PlugIn  </v>
      </c>
      <c r="F421">
        <f t="shared" si="75"/>
        <v>0</v>
      </c>
      <c r="G421">
        <f t="shared" si="76"/>
        <v>0</v>
      </c>
      <c r="H421">
        <f t="shared" si="77"/>
        <v>0</v>
      </c>
      <c r="I421" t="str">
        <f t="shared" si="78"/>
        <v/>
      </c>
      <c r="J421" t="str">
        <f t="shared" si="69"/>
        <v/>
      </c>
      <c r="K421" t="str">
        <f t="shared" si="70"/>
        <v/>
      </c>
      <c r="L421" t="str">
        <f t="shared" si="71"/>
        <v/>
      </c>
      <c r="M421" t="str">
        <f t="shared" si="72"/>
        <v/>
      </c>
      <c r="N421" t="str">
        <f t="shared" si="73"/>
        <v/>
      </c>
    </row>
    <row r="422" spans="1:14" x14ac:dyDescent="0.3">
      <c r="A422" t="s">
        <v>5</v>
      </c>
      <c r="E422" t="str">
        <f t="shared" si="74"/>
        <v xml:space="preserve">Plugins\AM_MultiAlign_Aggregator_PlugIn  </v>
      </c>
      <c r="F422">
        <f t="shared" si="75"/>
        <v>1</v>
      </c>
      <c r="G422">
        <f t="shared" si="76"/>
        <v>0</v>
      </c>
      <c r="H422">
        <f t="shared" si="77"/>
        <v>0</v>
      </c>
      <c r="I422" t="str">
        <f t="shared" si="78"/>
        <v/>
      </c>
      <c r="J422" t="str">
        <f t="shared" si="69"/>
        <v/>
      </c>
      <c r="K422" t="str">
        <f t="shared" si="70"/>
        <v/>
      </c>
      <c r="L422" t="str">
        <f t="shared" si="71"/>
        <v/>
      </c>
      <c r="M422" t="str">
        <f t="shared" si="72"/>
        <v/>
      </c>
      <c r="N422" t="str">
        <f t="shared" si="73"/>
        <v/>
      </c>
    </row>
    <row r="423" spans="1:14" x14ac:dyDescent="0.3">
      <c r="A423" t="s">
        <v>4</v>
      </c>
      <c r="E423" t="str">
        <f t="shared" si="74"/>
        <v xml:space="preserve">Plugins\AM_MultiAlign_Aggregator_PlugIn  </v>
      </c>
      <c r="F423">
        <f t="shared" si="75"/>
        <v>1</v>
      </c>
      <c r="G423">
        <f t="shared" si="76"/>
        <v>0</v>
      </c>
      <c r="H423">
        <f t="shared" si="77"/>
        <v>0</v>
      </c>
      <c r="I423" t="str">
        <f t="shared" si="78"/>
        <v/>
      </c>
      <c r="J423" t="str">
        <f t="shared" si="69"/>
        <v/>
      </c>
      <c r="K423" t="str">
        <f t="shared" si="70"/>
        <v/>
      </c>
      <c r="L423" t="str">
        <f t="shared" si="71"/>
        <v/>
      </c>
      <c r="M423" t="str">
        <f t="shared" si="72"/>
        <v/>
      </c>
      <c r="N423" t="str">
        <f t="shared" si="73"/>
        <v/>
      </c>
    </row>
    <row r="424" spans="1:14" x14ac:dyDescent="0.3">
      <c r="A424" t="s">
        <v>123</v>
      </c>
      <c r="E424" t="str">
        <f t="shared" si="74"/>
        <v xml:space="preserve">Plugins\AM_MultiAlign_Aggregator_PlugIn  </v>
      </c>
      <c r="F424">
        <f t="shared" si="75"/>
        <v>1</v>
      </c>
      <c r="G424">
        <f t="shared" si="76"/>
        <v>0</v>
      </c>
      <c r="H424">
        <f t="shared" si="77"/>
        <v>1</v>
      </c>
      <c r="I424" t="str">
        <f t="shared" si="78"/>
        <v xml:space="preserve">Plugins\AM_MultiAlign_Aggregator_PlugIn  </v>
      </c>
      <c r="J424" t="str">
        <f t="shared" si="69"/>
        <v xml:space="preserve">C#                  </v>
      </c>
      <c r="K424">
        <f t="shared" si="70"/>
        <v>4</v>
      </c>
      <c r="L424">
        <f t="shared" si="71"/>
        <v>276</v>
      </c>
      <c r="M424">
        <f t="shared" si="72"/>
        <v>190</v>
      </c>
      <c r="N424">
        <f t="shared" si="73"/>
        <v>938</v>
      </c>
    </row>
    <row r="425" spans="1:14" x14ac:dyDescent="0.3">
      <c r="A425" t="s">
        <v>4</v>
      </c>
      <c r="E425" t="str">
        <f t="shared" si="74"/>
        <v xml:space="preserve">Plugins\AM_MultiAlign_Aggregator_PlugIn  </v>
      </c>
      <c r="F425">
        <f t="shared" si="75"/>
        <v>1</v>
      </c>
      <c r="G425">
        <f t="shared" si="76"/>
        <v>0</v>
      </c>
      <c r="H425">
        <f t="shared" si="77"/>
        <v>0</v>
      </c>
      <c r="I425" t="str">
        <f t="shared" si="78"/>
        <v/>
      </c>
      <c r="J425" t="str">
        <f t="shared" si="69"/>
        <v/>
      </c>
      <c r="K425" t="str">
        <f t="shared" si="70"/>
        <v/>
      </c>
      <c r="L425" t="str">
        <f t="shared" si="71"/>
        <v/>
      </c>
      <c r="M425" t="str">
        <f t="shared" si="72"/>
        <v/>
      </c>
      <c r="N425" t="str">
        <f t="shared" si="73"/>
        <v/>
      </c>
    </row>
    <row r="426" spans="1:14" x14ac:dyDescent="0.3">
      <c r="A426" t="s">
        <v>124</v>
      </c>
      <c r="E426" t="str">
        <f t="shared" si="74"/>
        <v xml:space="preserve">Plugins\AM_MultiAlign_Aggregator_PlugIn  </v>
      </c>
      <c r="F426">
        <f t="shared" si="75"/>
        <v>0</v>
      </c>
      <c r="G426">
        <f t="shared" si="76"/>
        <v>1</v>
      </c>
      <c r="H426">
        <f t="shared" si="77"/>
        <v>0</v>
      </c>
      <c r="I426" t="str">
        <f t="shared" si="78"/>
        <v/>
      </c>
      <c r="J426" t="str">
        <f t="shared" si="69"/>
        <v/>
      </c>
      <c r="K426" t="str">
        <f t="shared" si="70"/>
        <v/>
      </c>
      <c r="L426" t="str">
        <f t="shared" si="71"/>
        <v/>
      </c>
      <c r="M426" t="str">
        <f t="shared" si="72"/>
        <v/>
      </c>
      <c r="N426" t="str">
        <f t="shared" si="73"/>
        <v/>
      </c>
    </row>
    <row r="427" spans="1:14" x14ac:dyDescent="0.3">
      <c r="A427" t="s">
        <v>4</v>
      </c>
      <c r="E427" t="str">
        <f t="shared" si="74"/>
        <v xml:space="preserve">Plugins\AM_MultiAlign_Aggregator_PlugIn  </v>
      </c>
      <c r="F427">
        <f t="shared" si="75"/>
        <v>0</v>
      </c>
      <c r="G427">
        <f t="shared" si="76"/>
        <v>0</v>
      </c>
      <c r="H427">
        <f t="shared" si="77"/>
        <v>0</v>
      </c>
      <c r="I427" t="str">
        <f t="shared" si="78"/>
        <v/>
      </c>
      <c r="J427" t="str">
        <f t="shared" si="69"/>
        <v/>
      </c>
      <c r="K427" t="str">
        <f t="shared" si="70"/>
        <v/>
      </c>
      <c r="L427" t="str">
        <f t="shared" si="71"/>
        <v/>
      </c>
      <c r="M427" t="str">
        <f t="shared" si="72"/>
        <v/>
      </c>
      <c r="N427" t="str">
        <f t="shared" si="73"/>
        <v/>
      </c>
    </row>
    <row r="428" spans="1:14" x14ac:dyDescent="0.3">
      <c r="A428" t="s">
        <v>11</v>
      </c>
      <c r="E428" t="str">
        <f t="shared" si="74"/>
        <v xml:space="preserve">Plugins\AM_MultiAlign_Aggregator_PlugIn  </v>
      </c>
      <c r="F428">
        <f t="shared" si="75"/>
        <v>0</v>
      </c>
      <c r="G428">
        <f t="shared" si="76"/>
        <v>0</v>
      </c>
      <c r="H428">
        <f t="shared" si="77"/>
        <v>0</v>
      </c>
      <c r="I428" t="str">
        <f t="shared" si="78"/>
        <v/>
      </c>
      <c r="J428" t="str">
        <f t="shared" si="69"/>
        <v/>
      </c>
      <c r="K428" t="str">
        <f t="shared" si="70"/>
        <v/>
      </c>
      <c r="L428" t="str">
        <f t="shared" si="71"/>
        <v/>
      </c>
      <c r="M428" t="str">
        <f t="shared" si="72"/>
        <v/>
      </c>
      <c r="N428" t="str">
        <f t="shared" si="73"/>
        <v/>
      </c>
    </row>
    <row r="429" spans="1:14" x14ac:dyDescent="0.3">
      <c r="A429" t="s">
        <v>125</v>
      </c>
      <c r="E429" t="str">
        <f t="shared" si="74"/>
        <v xml:space="preserve">Plugins\AM_MultiAlign_Plugin  </v>
      </c>
      <c r="F429">
        <f t="shared" si="75"/>
        <v>0</v>
      </c>
      <c r="G429">
        <f t="shared" si="76"/>
        <v>0</v>
      </c>
      <c r="H429">
        <f t="shared" si="77"/>
        <v>0</v>
      </c>
      <c r="I429" t="str">
        <f t="shared" si="78"/>
        <v/>
      </c>
      <c r="J429" t="str">
        <f t="shared" si="69"/>
        <v/>
      </c>
      <c r="K429" t="str">
        <f t="shared" si="70"/>
        <v/>
      </c>
      <c r="L429" t="str">
        <f t="shared" si="71"/>
        <v/>
      </c>
      <c r="M429" t="str">
        <f t="shared" si="72"/>
        <v/>
      </c>
      <c r="N429" t="str">
        <f t="shared" si="73"/>
        <v/>
      </c>
    </row>
    <row r="430" spans="1:14" x14ac:dyDescent="0.3">
      <c r="E430" t="str">
        <f t="shared" si="74"/>
        <v xml:space="preserve">Plugins\AM_MultiAlign_Plugin  </v>
      </c>
      <c r="F430">
        <f t="shared" si="75"/>
        <v>0</v>
      </c>
      <c r="G430">
        <f t="shared" si="76"/>
        <v>0</v>
      </c>
      <c r="H430">
        <f t="shared" si="77"/>
        <v>0</v>
      </c>
      <c r="I430" t="str">
        <f t="shared" si="78"/>
        <v/>
      </c>
      <c r="J430" t="str">
        <f t="shared" si="69"/>
        <v/>
      </c>
      <c r="K430" t="str">
        <f t="shared" si="70"/>
        <v/>
      </c>
      <c r="L430" t="str">
        <f t="shared" si="71"/>
        <v/>
      </c>
      <c r="M430" t="str">
        <f t="shared" si="72"/>
        <v/>
      </c>
      <c r="N430" t="str">
        <f t="shared" si="73"/>
        <v/>
      </c>
    </row>
    <row r="431" spans="1:14" x14ac:dyDescent="0.3">
      <c r="A431" t="s">
        <v>293</v>
      </c>
      <c r="E431" t="str">
        <f t="shared" si="74"/>
        <v xml:space="preserve">Plugins\AM_MultiAlign_Plugin  </v>
      </c>
      <c r="F431">
        <f t="shared" si="75"/>
        <v>0</v>
      </c>
      <c r="G431">
        <f t="shared" si="76"/>
        <v>0</v>
      </c>
      <c r="H431">
        <f t="shared" si="77"/>
        <v>0</v>
      </c>
      <c r="I431" t="str">
        <f t="shared" si="78"/>
        <v/>
      </c>
      <c r="J431" t="str">
        <f t="shared" si="69"/>
        <v/>
      </c>
      <c r="K431" t="str">
        <f t="shared" si="70"/>
        <v/>
      </c>
      <c r="L431" t="str">
        <f t="shared" si="71"/>
        <v/>
      </c>
      <c r="M431" t="str">
        <f t="shared" si="72"/>
        <v/>
      </c>
      <c r="N431" t="str">
        <f t="shared" si="73"/>
        <v/>
      </c>
    </row>
    <row r="432" spans="1:14" x14ac:dyDescent="0.3">
      <c r="A432" t="s">
        <v>4</v>
      </c>
      <c r="E432" t="str">
        <f t="shared" si="74"/>
        <v xml:space="preserve">Plugins\AM_MultiAlign_Plugin  </v>
      </c>
      <c r="F432">
        <f t="shared" si="75"/>
        <v>0</v>
      </c>
      <c r="G432">
        <f t="shared" si="76"/>
        <v>0</v>
      </c>
      <c r="H432">
        <f t="shared" si="77"/>
        <v>0</v>
      </c>
      <c r="I432" t="str">
        <f t="shared" si="78"/>
        <v/>
      </c>
      <c r="J432" t="str">
        <f t="shared" si="69"/>
        <v/>
      </c>
      <c r="K432" t="str">
        <f t="shared" si="70"/>
        <v/>
      </c>
      <c r="L432" t="str">
        <f t="shared" si="71"/>
        <v/>
      </c>
      <c r="M432" t="str">
        <f t="shared" si="72"/>
        <v/>
      </c>
      <c r="N432" t="str">
        <f t="shared" si="73"/>
        <v/>
      </c>
    </row>
    <row r="433" spans="1:14" x14ac:dyDescent="0.3">
      <c r="A433" t="s">
        <v>5</v>
      </c>
      <c r="E433" t="str">
        <f t="shared" si="74"/>
        <v xml:space="preserve">Plugins\AM_MultiAlign_Plugin  </v>
      </c>
      <c r="F433">
        <f t="shared" si="75"/>
        <v>1</v>
      </c>
      <c r="G433">
        <f t="shared" si="76"/>
        <v>0</v>
      </c>
      <c r="H433">
        <f t="shared" si="77"/>
        <v>0</v>
      </c>
      <c r="I433" t="str">
        <f t="shared" si="78"/>
        <v/>
      </c>
      <c r="J433" t="str">
        <f t="shared" si="69"/>
        <v/>
      </c>
      <c r="K433" t="str">
        <f t="shared" si="70"/>
        <v/>
      </c>
      <c r="L433" t="str">
        <f t="shared" si="71"/>
        <v/>
      </c>
      <c r="M433" t="str">
        <f t="shared" si="72"/>
        <v/>
      </c>
      <c r="N433" t="str">
        <f t="shared" si="73"/>
        <v/>
      </c>
    </row>
    <row r="434" spans="1:14" x14ac:dyDescent="0.3">
      <c r="A434" t="s">
        <v>4</v>
      </c>
      <c r="E434" t="str">
        <f t="shared" si="74"/>
        <v xml:space="preserve">Plugins\AM_MultiAlign_Plugin  </v>
      </c>
      <c r="F434">
        <f t="shared" si="75"/>
        <v>1</v>
      </c>
      <c r="G434">
        <f t="shared" si="76"/>
        <v>0</v>
      </c>
      <c r="H434">
        <f t="shared" si="77"/>
        <v>0</v>
      </c>
      <c r="I434" t="str">
        <f t="shared" si="78"/>
        <v/>
      </c>
      <c r="J434" t="str">
        <f t="shared" si="69"/>
        <v/>
      </c>
      <c r="K434" t="str">
        <f t="shared" si="70"/>
        <v/>
      </c>
      <c r="L434" t="str">
        <f t="shared" si="71"/>
        <v/>
      </c>
      <c r="M434" t="str">
        <f t="shared" si="72"/>
        <v/>
      </c>
      <c r="N434" t="str">
        <f t="shared" si="73"/>
        <v/>
      </c>
    </row>
    <row r="435" spans="1:14" x14ac:dyDescent="0.3">
      <c r="A435" t="s">
        <v>126</v>
      </c>
      <c r="E435" t="str">
        <f t="shared" si="74"/>
        <v xml:space="preserve">Plugins\AM_MultiAlign_Plugin  </v>
      </c>
      <c r="F435">
        <f t="shared" si="75"/>
        <v>1</v>
      </c>
      <c r="G435">
        <f t="shared" si="76"/>
        <v>0</v>
      </c>
      <c r="H435">
        <f t="shared" si="77"/>
        <v>1</v>
      </c>
      <c r="I435" t="str">
        <f t="shared" si="78"/>
        <v xml:space="preserve">Plugins\AM_MultiAlign_Plugin  </v>
      </c>
      <c r="J435" t="str">
        <f t="shared" si="69"/>
        <v xml:space="preserve">Visual Basic        </v>
      </c>
      <c r="K435">
        <f t="shared" si="70"/>
        <v>3</v>
      </c>
      <c r="L435">
        <f t="shared" si="71"/>
        <v>110</v>
      </c>
      <c r="M435">
        <f t="shared" si="72"/>
        <v>85</v>
      </c>
      <c r="N435">
        <f t="shared" si="73"/>
        <v>252</v>
      </c>
    </row>
    <row r="436" spans="1:14" x14ac:dyDescent="0.3">
      <c r="A436" t="s">
        <v>4</v>
      </c>
      <c r="E436" t="str">
        <f t="shared" si="74"/>
        <v xml:space="preserve">Plugins\AM_MultiAlign_Plugin  </v>
      </c>
      <c r="F436">
        <f t="shared" si="75"/>
        <v>1</v>
      </c>
      <c r="G436">
        <f t="shared" si="76"/>
        <v>0</v>
      </c>
      <c r="H436">
        <f t="shared" si="77"/>
        <v>0</v>
      </c>
      <c r="I436" t="str">
        <f t="shared" si="78"/>
        <v/>
      </c>
      <c r="J436" t="str">
        <f t="shared" si="69"/>
        <v/>
      </c>
      <c r="K436" t="str">
        <f t="shared" si="70"/>
        <v/>
      </c>
      <c r="L436" t="str">
        <f t="shared" si="71"/>
        <v/>
      </c>
      <c r="M436" t="str">
        <f t="shared" si="72"/>
        <v/>
      </c>
      <c r="N436" t="str">
        <f t="shared" si="73"/>
        <v/>
      </c>
    </row>
    <row r="437" spans="1:14" x14ac:dyDescent="0.3">
      <c r="A437" t="s">
        <v>127</v>
      </c>
      <c r="E437" t="str">
        <f t="shared" si="74"/>
        <v xml:space="preserve">Plugins\AM_MultiAlign_Plugin  </v>
      </c>
      <c r="F437">
        <f t="shared" si="75"/>
        <v>0</v>
      </c>
      <c r="G437">
        <f t="shared" si="76"/>
        <v>1</v>
      </c>
      <c r="H437">
        <f t="shared" si="77"/>
        <v>0</v>
      </c>
      <c r="I437" t="str">
        <f t="shared" si="78"/>
        <v/>
      </c>
      <c r="J437" t="str">
        <f t="shared" si="69"/>
        <v/>
      </c>
      <c r="K437" t="str">
        <f t="shared" si="70"/>
        <v/>
      </c>
      <c r="L437" t="str">
        <f t="shared" si="71"/>
        <v/>
      </c>
      <c r="M437" t="str">
        <f t="shared" si="72"/>
        <v/>
      </c>
      <c r="N437" t="str">
        <f t="shared" si="73"/>
        <v/>
      </c>
    </row>
    <row r="438" spans="1:14" x14ac:dyDescent="0.3">
      <c r="A438" t="s">
        <v>4</v>
      </c>
      <c r="E438" t="str">
        <f t="shared" si="74"/>
        <v xml:space="preserve">Plugins\AM_MultiAlign_Plugin  </v>
      </c>
      <c r="F438">
        <f t="shared" si="75"/>
        <v>0</v>
      </c>
      <c r="G438">
        <f t="shared" si="76"/>
        <v>0</v>
      </c>
      <c r="H438">
        <f t="shared" si="77"/>
        <v>0</v>
      </c>
      <c r="I438" t="str">
        <f t="shared" si="78"/>
        <v/>
      </c>
      <c r="J438" t="str">
        <f t="shared" si="69"/>
        <v/>
      </c>
      <c r="K438" t="str">
        <f t="shared" si="70"/>
        <v/>
      </c>
      <c r="L438" t="str">
        <f t="shared" si="71"/>
        <v/>
      </c>
      <c r="M438" t="str">
        <f t="shared" si="72"/>
        <v/>
      </c>
      <c r="N438" t="str">
        <f t="shared" si="73"/>
        <v/>
      </c>
    </row>
    <row r="439" spans="1:14" x14ac:dyDescent="0.3">
      <c r="A439" t="s">
        <v>11</v>
      </c>
      <c r="E439" t="str">
        <f t="shared" si="74"/>
        <v xml:space="preserve">Plugins\AM_MultiAlign_Plugin  </v>
      </c>
      <c r="F439">
        <f t="shared" si="75"/>
        <v>0</v>
      </c>
      <c r="G439">
        <f t="shared" si="76"/>
        <v>0</v>
      </c>
      <c r="H439">
        <f t="shared" si="77"/>
        <v>0</v>
      </c>
      <c r="I439" t="str">
        <f t="shared" si="78"/>
        <v/>
      </c>
      <c r="J439" t="str">
        <f t="shared" si="69"/>
        <v/>
      </c>
      <c r="K439" t="str">
        <f t="shared" si="70"/>
        <v/>
      </c>
      <c r="L439" t="str">
        <f t="shared" si="71"/>
        <v/>
      </c>
      <c r="M439" t="str">
        <f t="shared" si="72"/>
        <v/>
      </c>
      <c r="N439" t="str">
        <f t="shared" si="73"/>
        <v/>
      </c>
    </row>
    <row r="440" spans="1:14" x14ac:dyDescent="0.3">
      <c r="A440" t="s">
        <v>128</v>
      </c>
      <c r="E440" t="str">
        <f t="shared" si="74"/>
        <v xml:space="preserve">Plugins\AM_Mz_Refinery_Plugin  </v>
      </c>
      <c r="F440">
        <f t="shared" si="75"/>
        <v>0</v>
      </c>
      <c r="G440">
        <f t="shared" si="76"/>
        <v>0</v>
      </c>
      <c r="H440">
        <f t="shared" si="77"/>
        <v>0</v>
      </c>
      <c r="I440" t="str">
        <f t="shared" si="78"/>
        <v/>
      </c>
      <c r="J440" t="str">
        <f t="shared" si="69"/>
        <v/>
      </c>
      <c r="K440" t="str">
        <f t="shared" si="70"/>
        <v/>
      </c>
      <c r="L440" t="str">
        <f t="shared" si="71"/>
        <v/>
      </c>
      <c r="M440" t="str">
        <f t="shared" si="72"/>
        <v/>
      </c>
      <c r="N440" t="str">
        <f t="shared" si="73"/>
        <v/>
      </c>
    </row>
    <row r="441" spans="1:14" x14ac:dyDescent="0.3">
      <c r="E441" t="str">
        <f t="shared" si="74"/>
        <v xml:space="preserve">Plugins\AM_Mz_Refinery_Plugin  </v>
      </c>
      <c r="F441">
        <f t="shared" si="75"/>
        <v>0</v>
      </c>
      <c r="G441">
        <f t="shared" si="76"/>
        <v>0</v>
      </c>
      <c r="H441">
        <f t="shared" si="77"/>
        <v>0</v>
      </c>
      <c r="I441" t="str">
        <f t="shared" si="78"/>
        <v/>
      </c>
      <c r="J441" t="str">
        <f t="shared" si="69"/>
        <v/>
      </c>
      <c r="K441" t="str">
        <f t="shared" si="70"/>
        <v/>
      </c>
      <c r="L441" t="str">
        <f t="shared" si="71"/>
        <v/>
      </c>
      <c r="M441" t="str">
        <f t="shared" si="72"/>
        <v/>
      </c>
      <c r="N441" t="str">
        <f t="shared" si="73"/>
        <v/>
      </c>
    </row>
    <row r="442" spans="1:14" x14ac:dyDescent="0.3">
      <c r="A442" t="s">
        <v>294</v>
      </c>
      <c r="E442" t="str">
        <f t="shared" si="74"/>
        <v xml:space="preserve">Plugins\AM_Mz_Refinery_Plugin  </v>
      </c>
      <c r="F442">
        <f t="shared" si="75"/>
        <v>0</v>
      </c>
      <c r="G442">
        <f t="shared" si="76"/>
        <v>0</v>
      </c>
      <c r="H442">
        <f t="shared" si="77"/>
        <v>0</v>
      </c>
      <c r="I442" t="str">
        <f t="shared" si="78"/>
        <v/>
      </c>
      <c r="J442" t="str">
        <f t="shared" si="69"/>
        <v/>
      </c>
      <c r="K442" t="str">
        <f t="shared" si="70"/>
        <v/>
      </c>
      <c r="L442" t="str">
        <f t="shared" si="71"/>
        <v/>
      </c>
      <c r="M442" t="str">
        <f t="shared" si="72"/>
        <v/>
      </c>
      <c r="N442" t="str">
        <f t="shared" si="73"/>
        <v/>
      </c>
    </row>
    <row r="443" spans="1:14" x14ac:dyDescent="0.3">
      <c r="A443" t="s">
        <v>4</v>
      </c>
      <c r="E443" t="str">
        <f t="shared" si="74"/>
        <v xml:space="preserve">Plugins\AM_Mz_Refinery_Plugin  </v>
      </c>
      <c r="F443">
        <f t="shared" si="75"/>
        <v>0</v>
      </c>
      <c r="G443">
        <f t="shared" si="76"/>
        <v>0</v>
      </c>
      <c r="H443">
        <f t="shared" si="77"/>
        <v>0</v>
      </c>
      <c r="I443" t="str">
        <f t="shared" si="78"/>
        <v/>
      </c>
      <c r="J443" t="str">
        <f t="shared" si="69"/>
        <v/>
      </c>
      <c r="K443" t="str">
        <f t="shared" si="70"/>
        <v/>
      </c>
      <c r="L443" t="str">
        <f t="shared" si="71"/>
        <v/>
      </c>
      <c r="M443" t="str">
        <f t="shared" si="72"/>
        <v/>
      </c>
      <c r="N443" t="str">
        <f t="shared" si="73"/>
        <v/>
      </c>
    </row>
    <row r="444" spans="1:14" x14ac:dyDescent="0.3">
      <c r="A444" t="s">
        <v>5</v>
      </c>
      <c r="E444" t="str">
        <f t="shared" si="74"/>
        <v xml:space="preserve">Plugins\AM_Mz_Refinery_Plugin  </v>
      </c>
      <c r="F444">
        <f t="shared" si="75"/>
        <v>1</v>
      </c>
      <c r="G444">
        <f t="shared" si="76"/>
        <v>0</v>
      </c>
      <c r="H444">
        <f t="shared" si="77"/>
        <v>0</v>
      </c>
      <c r="I444" t="str">
        <f t="shared" si="78"/>
        <v/>
      </c>
      <c r="J444" t="str">
        <f t="shared" si="69"/>
        <v/>
      </c>
      <c r="K444" t="str">
        <f t="shared" si="70"/>
        <v/>
      </c>
      <c r="L444" t="str">
        <f t="shared" si="71"/>
        <v/>
      </c>
      <c r="M444" t="str">
        <f t="shared" si="72"/>
        <v/>
      </c>
      <c r="N444" t="str">
        <f t="shared" si="73"/>
        <v/>
      </c>
    </row>
    <row r="445" spans="1:14" x14ac:dyDescent="0.3">
      <c r="A445" t="s">
        <v>4</v>
      </c>
      <c r="E445" t="str">
        <f t="shared" si="74"/>
        <v xml:space="preserve">Plugins\AM_Mz_Refinery_Plugin  </v>
      </c>
      <c r="F445">
        <f t="shared" si="75"/>
        <v>1</v>
      </c>
      <c r="G445">
        <f t="shared" si="76"/>
        <v>0</v>
      </c>
      <c r="H445">
        <f t="shared" si="77"/>
        <v>0</v>
      </c>
      <c r="I445" t="str">
        <f t="shared" si="78"/>
        <v/>
      </c>
      <c r="J445" t="str">
        <f t="shared" si="69"/>
        <v/>
      </c>
      <c r="K445" t="str">
        <f t="shared" si="70"/>
        <v/>
      </c>
      <c r="L445" t="str">
        <f t="shared" si="71"/>
        <v/>
      </c>
      <c r="M445" t="str">
        <f t="shared" si="72"/>
        <v/>
      </c>
      <c r="N445" t="str">
        <f t="shared" si="73"/>
        <v/>
      </c>
    </row>
    <row r="446" spans="1:14" x14ac:dyDescent="0.3">
      <c r="A446" t="s">
        <v>129</v>
      </c>
      <c r="E446" t="str">
        <f t="shared" si="74"/>
        <v xml:space="preserve">Plugins\AM_Mz_Refinery_Plugin  </v>
      </c>
      <c r="F446">
        <f t="shared" si="75"/>
        <v>1</v>
      </c>
      <c r="G446">
        <f t="shared" si="76"/>
        <v>0</v>
      </c>
      <c r="H446">
        <f t="shared" si="77"/>
        <v>1</v>
      </c>
      <c r="I446" t="str">
        <f t="shared" si="78"/>
        <v xml:space="preserve">Plugins\AM_Mz_Refinery_Plugin  </v>
      </c>
      <c r="J446" t="str">
        <f t="shared" si="69"/>
        <v xml:space="preserve">Visual Basic        </v>
      </c>
      <c r="K446">
        <f t="shared" si="70"/>
        <v>4</v>
      </c>
      <c r="L446">
        <f t="shared" si="71"/>
        <v>438</v>
      </c>
      <c r="M446">
        <f t="shared" si="72"/>
        <v>257</v>
      </c>
      <c r="N446">
        <f t="shared" si="73"/>
        <v>1052</v>
      </c>
    </row>
    <row r="447" spans="1:14" x14ac:dyDescent="0.3">
      <c r="A447" t="s">
        <v>4</v>
      </c>
      <c r="E447" t="str">
        <f t="shared" si="74"/>
        <v xml:space="preserve">Plugins\AM_Mz_Refinery_Plugin  </v>
      </c>
      <c r="F447">
        <f t="shared" si="75"/>
        <v>1</v>
      </c>
      <c r="G447">
        <f t="shared" si="76"/>
        <v>0</v>
      </c>
      <c r="H447">
        <f t="shared" si="77"/>
        <v>0</v>
      </c>
      <c r="I447" t="str">
        <f t="shared" si="78"/>
        <v/>
      </c>
      <c r="J447" t="str">
        <f t="shared" si="69"/>
        <v/>
      </c>
      <c r="K447" t="str">
        <f t="shared" si="70"/>
        <v/>
      </c>
      <c r="L447" t="str">
        <f t="shared" si="71"/>
        <v/>
      </c>
      <c r="M447" t="str">
        <f t="shared" si="72"/>
        <v/>
      </c>
      <c r="N447" t="str">
        <f t="shared" si="73"/>
        <v/>
      </c>
    </row>
    <row r="448" spans="1:14" x14ac:dyDescent="0.3">
      <c r="A448" t="s">
        <v>130</v>
      </c>
      <c r="E448" t="str">
        <f t="shared" si="74"/>
        <v xml:space="preserve">Plugins\AM_Mz_Refinery_Plugin  </v>
      </c>
      <c r="F448">
        <f t="shared" si="75"/>
        <v>0</v>
      </c>
      <c r="G448">
        <f t="shared" si="76"/>
        <v>1</v>
      </c>
      <c r="H448">
        <f t="shared" si="77"/>
        <v>0</v>
      </c>
      <c r="I448" t="str">
        <f t="shared" si="78"/>
        <v/>
      </c>
      <c r="J448" t="str">
        <f t="shared" si="69"/>
        <v/>
      </c>
      <c r="K448" t="str">
        <f t="shared" si="70"/>
        <v/>
      </c>
      <c r="L448" t="str">
        <f t="shared" si="71"/>
        <v/>
      </c>
      <c r="M448" t="str">
        <f t="shared" si="72"/>
        <v/>
      </c>
      <c r="N448" t="str">
        <f t="shared" si="73"/>
        <v/>
      </c>
    </row>
    <row r="449" spans="1:14" x14ac:dyDescent="0.3">
      <c r="A449" t="s">
        <v>4</v>
      </c>
      <c r="E449" t="str">
        <f t="shared" si="74"/>
        <v xml:space="preserve">Plugins\AM_Mz_Refinery_Plugin  </v>
      </c>
      <c r="F449">
        <f t="shared" si="75"/>
        <v>0</v>
      </c>
      <c r="G449">
        <f t="shared" si="76"/>
        <v>0</v>
      </c>
      <c r="H449">
        <f t="shared" si="77"/>
        <v>0</v>
      </c>
      <c r="I449" t="str">
        <f t="shared" si="78"/>
        <v/>
      </c>
      <c r="J449" t="str">
        <f t="shared" si="69"/>
        <v/>
      </c>
      <c r="K449" t="str">
        <f t="shared" si="70"/>
        <v/>
      </c>
      <c r="L449" t="str">
        <f t="shared" si="71"/>
        <v/>
      </c>
      <c r="M449" t="str">
        <f t="shared" si="72"/>
        <v/>
      </c>
      <c r="N449" t="str">
        <f t="shared" si="73"/>
        <v/>
      </c>
    </row>
    <row r="450" spans="1:14" x14ac:dyDescent="0.3">
      <c r="A450" t="s">
        <v>11</v>
      </c>
      <c r="E450" t="str">
        <f t="shared" si="74"/>
        <v xml:space="preserve">Plugins\AM_Mz_Refinery_Plugin  </v>
      </c>
      <c r="F450">
        <f t="shared" si="75"/>
        <v>0</v>
      </c>
      <c r="G450">
        <f t="shared" si="76"/>
        <v>0</v>
      </c>
      <c r="H450">
        <f t="shared" si="77"/>
        <v>0</v>
      </c>
      <c r="I450" t="str">
        <f t="shared" si="78"/>
        <v/>
      </c>
      <c r="J450" t="str">
        <f t="shared" si="69"/>
        <v/>
      </c>
      <c r="K450" t="str">
        <f t="shared" si="70"/>
        <v/>
      </c>
      <c r="L450" t="str">
        <f t="shared" si="71"/>
        <v/>
      </c>
      <c r="M450" t="str">
        <f t="shared" si="72"/>
        <v/>
      </c>
      <c r="N450" t="str">
        <f t="shared" si="73"/>
        <v/>
      </c>
    </row>
    <row r="451" spans="1:14" x14ac:dyDescent="0.3">
      <c r="A451" t="s">
        <v>131</v>
      </c>
      <c r="E451" t="str">
        <f t="shared" si="74"/>
        <v xml:space="preserve">Plugins\AM_NOMSI  </v>
      </c>
      <c r="F451">
        <f t="shared" si="75"/>
        <v>0</v>
      </c>
      <c r="G451">
        <f t="shared" si="76"/>
        <v>0</v>
      </c>
      <c r="H451">
        <f t="shared" si="77"/>
        <v>0</v>
      </c>
      <c r="I451" t="str">
        <f t="shared" si="78"/>
        <v/>
      </c>
      <c r="J451" t="str">
        <f t="shared" si="69"/>
        <v/>
      </c>
      <c r="K451" t="str">
        <f t="shared" si="70"/>
        <v/>
      </c>
      <c r="L451" t="str">
        <f t="shared" si="71"/>
        <v/>
      </c>
      <c r="M451" t="str">
        <f t="shared" si="72"/>
        <v/>
      </c>
      <c r="N451" t="str">
        <f t="shared" si="73"/>
        <v/>
      </c>
    </row>
    <row r="452" spans="1:14" x14ac:dyDescent="0.3">
      <c r="E452" t="str">
        <f t="shared" si="74"/>
        <v xml:space="preserve">Plugins\AM_NOMSI  </v>
      </c>
      <c r="F452">
        <f t="shared" si="75"/>
        <v>0</v>
      </c>
      <c r="G452">
        <f t="shared" si="76"/>
        <v>0</v>
      </c>
      <c r="H452">
        <f t="shared" si="77"/>
        <v>0</v>
      </c>
      <c r="I452" t="str">
        <f t="shared" si="78"/>
        <v/>
      </c>
      <c r="J452" t="str">
        <f t="shared" si="69"/>
        <v/>
      </c>
      <c r="K452" t="str">
        <f t="shared" si="70"/>
        <v/>
      </c>
      <c r="L452" t="str">
        <f t="shared" si="71"/>
        <v/>
      </c>
      <c r="M452" t="str">
        <f t="shared" si="72"/>
        <v/>
      </c>
      <c r="N452" t="str">
        <f t="shared" si="73"/>
        <v/>
      </c>
    </row>
    <row r="453" spans="1:14" x14ac:dyDescent="0.3">
      <c r="A453" t="s">
        <v>295</v>
      </c>
      <c r="E453" t="str">
        <f t="shared" si="74"/>
        <v xml:space="preserve">Plugins\AM_NOMSI  </v>
      </c>
      <c r="F453">
        <f t="shared" si="75"/>
        <v>0</v>
      </c>
      <c r="G453">
        <f t="shared" si="76"/>
        <v>0</v>
      </c>
      <c r="H453">
        <f t="shared" si="77"/>
        <v>0</v>
      </c>
      <c r="I453" t="str">
        <f t="shared" si="78"/>
        <v/>
      </c>
      <c r="J453" t="str">
        <f t="shared" si="69"/>
        <v/>
      </c>
      <c r="K453" t="str">
        <f t="shared" si="70"/>
        <v/>
      </c>
      <c r="L453" t="str">
        <f t="shared" si="71"/>
        <v/>
      </c>
      <c r="M453" t="str">
        <f t="shared" si="72"/>
        <v/>
      </c>
      <c r="N453" t="str">
        <f t="shared" si="73"/>
        <v/>
      </c>
    </row>
    <row r="454" spans="1:14" x14ac:dyDescent="0.3">
      <c r="A454" t="s">
        <v>4</v>
      </c>
      <c r="E454" t="str">
        <f t="shared" si="74"/>
        <v xml:space="preserve">Plugins\AM_NOMSI  </v>
      </c>
      <c r="F454">
        <f t="shared" si="75"/>
        <v>0</v>
      </c>
      <c r="G454">
        <f t="shared" si="76"/>
        <v>0</v>
      </c>
      <c r="H454">
        <f t="shared" si="77"/>
        <v>0</v>
      </c>
      <c r="I454" t="str">
        <f t="shared" si="78"/>
        <v/>
      </c>
      <c r="J454" t="str">
        <f t="shared" si="69"/>
        <v/>
      </c>
      <c r="K454" t="str">
        <f t="shared" si="70"/>
        <v/>
      </c>
      <c r="L454" t="str">
        <f t="shared" si="71"/>
        <v/>
      </c>
      <c r="M454" t="str">
        <f t="shared" si="72"/>
        <v/>
      </c>
      <c r="N454" t="str">
        <f t="shared" si="73"/>
        <v/>
      </c>
    </row>
    <row r="455" spans="1:14" x14ac:dyDescent="0.3">
      <c r="A455" t="s">
        <v>5</v>
      </c>
      <c r="E455" t="str">
        <f t="shared" si="74"/>
        <v xml:space="preserve">Plugins\AM_NOMSI  </v>
      </c>
      <c r="F455">
        <f t="shared" si="75"/>
        <v>1</v>
      </c>
      <c r="G455">
        <f t="shared" si="76"/>
        <v>0</v>
      </c>
      <c r="H455">
        <f t="shared" si="77"/>
        <v>0</v>
      </c>
      <c r="I455" t="str">
        <f t="shared" si="78"/>
        <v/>
      </c>
      <c r="J455" t="str">
        <f t="shared" si="69"/>
        <v/>
      </c>
      <c r="K455" t="str">
        <f t="shared" si="70"/>
        <v/>
      </c>
      <c r="L455" t="str">
        <f t="shared" si="71"/>
        <v/>
      </c>
      <c r="M455" t="str">
        <f t="shared" si="72"/>
        <v/>
      </c>
      <c r="N455" t="str">
        <f t="shared" si="73"/>
        <v/>
      </c>
    </row>
    <row r="456" spans="1:14" x14ac:dyDescent="0.3">
      <c r="A456" t="s">
        <v>4</v>
      </c>
      <c r="E456" t="str">
        <f t="shared" si="74"/>
        <v xml:space="preserve">Plugins\AM_NOMSI  </v>
      </c>
      <c r="F456">
        <f t="shared" si="75"/>
        <v>1</v>
      </c>
      <c r="G456">
        <f t="shared" si="76"/>
        <v>0</v>
      </c>
      <c r="H456">
        <f t="shared" si="77"/>
        <v>0</v>
      </c>
      <c r="I456" t="str">
        <f t="shared" si="78"/>
        <v/>
      </c>
      <c r="J456" t="str">
        <f t="shared" si="69"/>
        <v/>
      </c>
      <c r="K456" t="str">
        <f t="shared" si="70"/>
        <v/>
      </c>
      <c r="L456" t="str">
        <f t="shared" si="71"/>
        <v/>
      </c>
      <c r="M456" t="str">
        <f t="shared" si="72"/>
        <v/>
      </c>
      <c r="N456" t="str">
        <f t="shared" si="73"/>
        <v/>
      </c>
    </row>
    <row r="457" spans="1:14" x14ac:dyDescent="0.3">
      <c r="A457" t="s">
        <v>132</v>
      </c>
      <c r="E457" t="str">
        <f t="shared" si="74"/>
        <v xml:space="preserve">Plugins\AM_NOMSI  </v>
      </c>
      <c r="F457">
        <f t="shared" si="75"/>
        <v>1</v>
      </c>
      <c r="G457">
        <f t="shared" si="76"/>
        <v>0</v>
      </c>
      <c r="H457">
        <f t="shared" si="77"/>
        <v>1</v>
      </c>
      <c r="I457" t="str">
        <f t="shared" si="78"/>
        <v xml:space="preserve">Plugins\AM_NOMSI  </v>
      </c>
      <c r="J457" t="str">
        <f t="shared" ref="J457:J520" si="79">IF($H457=1,LEFT($A457,20),"")</f>
        <v xml:space="preserve">C#                  </v>
      </c>
      <c r="K457">
        <f t="shared" ref="K457:K520" si="80">IF($H457=1,VALUE(MID($A457,28,10)),"")</f>
        <v>3</v>
      </c>
      <c r="L457">
        <f t="shared" ref="L457:L520" si="81">IF($H457=1,VALUE(MID($A457,40,10)),"")</f>
        <v>184</v>
      </c>
      <c r="M457">
        <f t="shared" ref="M457:M520" si="82">IF($H457=1,VALUE(MID($A457,55,10)),"")</f>
        <v>107</v>
      </c>
      <c r="N457">
        <f t="shared" ref="N457:N520" si="83">IF($H457=1,VALUE(MID($A457,70,10)),"")</f>
        <v>641</v>
      </c>
    </row>
    <row r="458" spans="1:14" x14ac:dyDescent="0.3">
      <c r="A458" t="s">
        <v>4</v>
      </c>
      <c r="E458" t="str">
        <f t="shared" si="74"/>
        <v xml:space="preserve">Plugins\AM_NOMSI  </v>
      </c>
      <c r="F458">
        <f t="shared" si="75"/>
        <v>1</v>
      </c>
      <c r="G458">
        <f t="shared" si="76"/>
        <v>0</v>
      </c>
      <c r="H458">
        <f t="shared" si="77"/>
        <v>0</v>
      </c>
      <c r="I458" t="str">
        <f t="shared" si="78"/>
        <v/>
      </c>
      <c r="J458" t="str">
        <f t="shared" si="79"/>
        <v/>
      </c>
      <c r="K458" t="str">
        <f t="shared" si="80"/>
        <v/>
      </c>
      <c r="L458" t="str">
        <f t="shared" si="81"/>
        <v/>
      </c>
      <c r="M458" t="str">
        <f t="shared" si="82"/>
        <v/>
      </c>
      <c r="N458" t="str">
        <f t="shared" si="83"/>
        <v/>
      </c>
    </row>
    <row r="459" spans="1:14" x14ac:dyDescent="0.3">
      <c r="A459" t="s">
        <v>133</v>
      </c>
      <c r="E459" t="str">
        <f t="shared" si="74"/>
        <v xml:space="preserve">Plugins\AM_NOMSI  </v>
      </c>
      <c r="F459">
        <f t="shared" si="75"/>
        <v>0</v>
      </c>
      <c r="G459">
        <f t="shared" si="76"/>
        <v>1</v>
      </c>
      <c r="H459">
        <f t="shared" si="77"/>
        <v>0</v>
      </c>
      <c r="I459" t="str">
        <f t="shared" si="78"/>
        <v/>
      </c>
      <c r="J459" t="str">
        <f t="shared" si="79"/>
        <v/>
      </c>
      <c r="K459" t="str">
        <f t="shared" si="80"/>
        <v/>
      </c>
      <c r="L459" t="str">
        <f t="shared" si="81"/>
        <v/>
      </c>
      <c r="M459" t="str">
        <f t="shared" si="82"/>
        <v/>
      </c>
      <c r="N459" t="str">
        <f t="shared" si="83"/>
        <v/>
      </c>
    </row>
    <row r="460" spans="1:14" x14ac:dyDescent="0.3">
      <c r="A460" t="s">
        <v>4</v>
      </c>
      <c r="E460" t="str">
        <f t="shared" si="74"/>
        <v xml:space="preserve">Plugins\AM_NOMSI  </v>
      </c>
      <c r="F460">
        <f t="shared" si="75"/>
        <v>0</v>
      </c>
      <c r="G460">
        <f t="shared" si="76"/>
        <v>0</v>
      </c>
      <c r="H460">
        <f t="shared" si="77"/>
        <v>0</v>
      </c>
      <c r="I460" t="str">
        <f t="shared" si="78"/>
        <v/>
      </c>
      <c r="J460" t="str">
        <f t="shared" si="79"/>
        <v/>
      </c>
      <c r="K460" t="str">
        <f t="shared" si="80"/>
        <v/>
      </c>
      <c r="L460" t="str">
        <f t="shared" si="81"/>
        <v/>
      </c>
      <c r="M460" t="str">
        <f t="shared" si="82"/>
        <v/>
      </c>
      <c r="N460" t="str">
        <f t="shared" si="83"/>
        <v/>
      </c>
    </row>
    <row r="461" spans="1:14" x14ac:dyDescent="0.3">
      <c r="A461" t="s">
        <v>11</v>
      </c>
      <c r="E461" t="str">
        <f t="shared" si="74"/>
        <v xml:space="preserve">Plugins\AM_NOMSI  </v>
      </c>
      <c r="F461">
        <f t="shared" si="75"/>
        <v>0</v>
      </c>
      <c r="G461">
        <f t="shared" si="76"/>
        <v>0</v>
      </c>
      <c r="H461">
        <f t="shared" si="77"/>
        <v>0</v>
      </c>
      <c r="I461" t="str">
        <f t="shared" si="78"/>
        <v/>
      </c>
      <c r="J461" t="str">
        <f t="shared" si="79"/>
        <v/>
      </c>
      <c r="K461" t="str">
        <f t="shared" si="80"/>
        <v/>
      </c>
      <c r="L461" t="str">
        <f t="shared" si="81"/>
        <v/>
      </c>
      <c r="M461" t="str">
        <f t="shared" si="82"/>
        <v/>
      </c>
      <c r="N461" t="str">
        <f t="shared" si="83"/>
        <v/>
      </c>
    </row>
    <row r="462" spans="1:14" x14ac:dyDescent="0.3">
      <c r="A462" t="s">
        <v>134</v>
      </c>
      <c r="E462" t="str">
        <f t="shared" si="74"/>
        <v xml:space="preserve">Plugins\AM_OMSSA_PlugIn  </v>
      </c>
      <c r="F462">
        <f t="shared" si="75"/>
        <v>0</v>
      </c>
      <c r="G462">
        <f t="shared" si="76"/>
        <v>0</v>
      </c>
      <c r="H462">
        <f t="shared" si="77"/>
        <v>0</v>
      </c>
      <c r="I462" t="str">
        <f t="shared" si="78"/>
        <v/>
      </c>
      <c r="J462" t="str">
        <f t="shared" si="79"/>
        <v/>
      </c>
      <c r="K462" t="str">
        <f t="shared" si="80"/>
        <v/>
      </c>
      <c r="L462" t="str">
        <f t="shared" si="81"/>
        <v/>
      </c>
      <c r="M462" t="str">
        <f t="shared" si="82"/>
        <v/>
      </c>
      <c r="N462" t="str">
        <f t="shared" si="83"/>
        <v/>
      </c>
    </row>
    <row r="463" spans="1:14" x14ac:dyDescent="0.3">
      <c r="E463" t="str">
        <f t="shared" si="74"/>
        <v xml:space="preserve">Plugins\AM_OMSSA_PlugIn  </v>
      </c>
      <c r="F463">
        <f t="shared" si="75"/>
        <v>0</v>
      </c>
      <c r="G463">
        <f t="shared" si="76"/>
        <v>0</v>
      </c>
      <c r="H463">
        <f t="shared" si="77"/>
        <v>0</v>
      </c>
      <c r="I463" t="str">
        <f t="shared" si="78"/>
        <v/>
      </c>
      <c r="J463" t="str">
        <f t="shared" si="79"/>
        <v/>
      </c>
      <c r="K463" t="str">
        <f t="shared" si="80"/>
        <v/>
      </c>
      <c r="L463" t="str">
        <f t="shared" si="81"/>
        <v/>
      </c>
      <c r="M463" t="str">
        <f t="shared" si="82"/>
        <v/>
      </c>
      <c r="N463" t="str">
        <f t="shared" si="83"/>
        <v/>
      </c>
    </row>
    <row r="464" spans="1:14" x14ac:dyDescent="0.3">
      <c r="A464" t="s">
        <v>296</v>
      </c>
      <c r="E464" t="str">
        <f t="shared" si="74"/>
        <v xml:space="preserve">Plugins\AM_OMSSA_PlugIn  </v>
      </c>
      <c r="F464">
        <f t="shared" si="75"/>
        <v>0</v>
      </c>
      <c r="G464">
        <f t="shared" si="76"/>
        <v>0</v>
      </c>
      <c r="H464">
        <f t="shared" si="77"/>
        <v>0</v>
      </c>
      <c r="I464" t="str">
        <f t="shared" si="78"/>
        <v/>
      </c>
      <c r="J464" t="str">
        <f t="shared" si="79"/>
        <v/>
      </c>
      <c r="K464" t="str">
        <f t="shared" si="80"/>
        <v/>
      </c>
      <c r="L464" t="str">
        <f t="shared" si="81"/>
        <v/>
      </c>
      <c r="M464" t="str">
        <f t="shared" si="82"/>
        <v/>
      </c>
      <c r="N464" t="str">
        <f t="shared" si="83"/>
        <v/>
      </c>
    </row>
    <row r="465" spans="1:14" x14ac:dyDescent="0.3">
      <c r="A465" t="s">
        <v>4</v>
      </c>
      <c r="E465" t="str">
        <f t="shared" si="74"/>
        <v xml:space="preserve">Plugins\AM_OMSSA_PlugIn  </v>
      </c>
      <c r="F465">
        <f t="shared" si="75"/>
        <v>0</v>
      </c>
      <c r="G465">
        <f t="shared" si="76"/>
        <v>0</v>
      </c>
      <c r="H465">
        <f t="shared" si="77"/>
        <v>0</v>
      </c>
      <c r="I465" t="str">
        <f t="shared" si="78"/>
        <v/>
      </c>
      <c r="J465" t="str">
        <f t="shared" si="79"/>
        <v/>
      </c>
      <c r="K465" t="str">
        <f t="shared" si="80"/>
        <v/>
      </c>
      <c r="L465" t="str">
        <f t="shared" si="81"/>
        <v/>
      </c>
      <c r="M465" t="str">
        <f t="shared" si="82"/>
        <v/>
      </c>
      <c r="N465" t="str">
        <f t="shared" si="83"/>
        <v/>
      </c>
    </row>
    <row r="466" spans="1:14" x14ac:dyDescent="0.3">
      <c r="A466" t="s">
        <v>5</v>
      </c>
      <c r="E466" t="str">
        <f t="shared" ref="E466:E529" si="84">IF(LEFT(A466,9)="Stats for",MID(A466,11,100),E465)</f>
        <v xml:space="preserve">Plugins\AM_OMSSA_PlugIn  </v>
      </c>
      <c r="F466">
        <f t="shared" ref="F466:F529" si="85">IF(LEFT(A466,8)="Language",1,IF(G466=1,0,F465))</f>
        <v>1</v>
      </c>
      <c r="G466">
        <f t="shared" ref="G466:G529" si="86">IF(LEFT(A466,4)="SUM:",1,0)</f>
        <v>0</v>
      </c>
      <c r="H466">
        <f t="shared" ref="H466:H529" si="87">IF(AND(F466=1,LEFT(A466,3)&lt;&gt;"---",LEFT(A466,8)&lt;&gt;"Language"),1,0)</f>
        <v>0</v>
      </c>
      <c r="I466" t="str">
        <f t="shared" ref="I466:I529" si="88">IF($H466=1,E466,"")</f>
        <v/>
      </c>
      <c r="J466" t="str">
        <f t="shared" si="79"/>
        <v/>
      </c>
      <c r="K466" t="str">
        <f t="shared" si="80"/>
        <v/>
      </c>
      <c r="L466" t="str">
        <f t="shared" si="81"/>
        <v/>
      </c>
      <c r="M466" t="str">
        <f t="shared" si="82"/>
        <v/>
      </c>
      <c r="N466" t="str">
        <f t="shared" si="83"/>
        <v/>
      </c>
    </row>
    <row r="467" spans="1:14" x14ac:dyDescent="0.3">
      <c r="A467" t="s">
        <v>4</v>
      </c>
      <c r="E467" t="str">
        <f t="shared" si="84"/>
        <v xml:space="preserve">Plugins\AM_OMSSA_PlugIn  </v>
      </c>
      <c r="F467">
        <f t="shared" si="85"/>
        <v>1</v>
      </c>
      <c r="G467">
        <f t="shared" si="86"/>
        <v>0</v>
      </c>
      <c r="H467">
        <f t="shared" si="87"/>
        <v>0</v>
      </c>
      <c r="I467" t="str">
        <f t="shared" si="88"/>
        <v/>
      </c>
      <c r="J467" t="str">
        <f t="shared" si="79"/>
        <v/>
      </c>
      <c r="K467" t="str">
        <f t="shared" si="80"/>
        <v/>
      </c>
      <c r="L467" t="str">
        <f t="shared" si="81"/>
        <v/>
      </c>
      <c r="M467" t="str">
        <f t="shared" si="82"/>
        <v/>
      </c>
      <c r="N467" t="str">
        <f t="shared" si="83"/>
        <v/>
      </c>
    </row>
    <row r="468" spans="1:14" x14ac:dyDescent="0.3">
      <c r="A468" t="s">
        <v>135</v>
      </c>
      <c r="E468" t="str">
        <f t="shared" si="84"/>
        <v xml:space="preserve">Plugins\AM_OMSSA_PlugIn  </v>
      </c>
      <c r="F468">
        <f t="shared" si="85"/>
        <v>1</v>
      </c>
      <c r="G468">
        <f t="shared" si="86"/>
        <v>0</v>
      </c>
      <c r="H468">
        <f t="shared" si="87"/>
        <v>1</v>
      </c>
      <c r="I468" t="str">
        <f t="shared" si="88"/>
        <v xml:space="preserve">Plugins\AM_OMSSA_PlugIn  </v>
      </c>
      <c r="J468" t="str">
        <f t="shared" si="79"/>
        <v xml:space="preserve">Visual Basic        </v>
      </c>
      <c r="K468">
        <f t="shared" si="80"/>
        <v>3</v>
      </c>
      <c r="L468">
        <f t="shared" si="81"/>
        <v>223</v>
      </c>
      <c r="M468">
        <f t="shared" si="82"/>
        <v>188</v>
      </c>
      <c r="N468">
        <f t="shared" si="83"/>
        <v>509</v>
      </c>
    </row>
    <row r="469" spans="1:14" x14ac:dyDescent="0.3">
      <c r="A469" t="s">
        <v>4</v>
      </c>
      <c r="E469" t="str">
        <f t="shared" si="84"/>
        <v xml:space="preserve">Plugins\AM_OMSSA_PlugIn  </v>
      </c>
      <c r="F469">
        <f t="shared" si="85"/>
        <v>1</v>
      </c>
      <c r="G469">
        <f t="shared" si="86"/>
        <v>0</v>
      </c>
      <c r="H469">
        <f t="shared" si="87"/>
        <v>0</v>
      </c>
      <c r="I469" t="str">
        <f t="shared" si="88"/>
        <v/>
      </c>
      <c r="J469" t="str">
        <f t="shared" si="79"/>
        <v/>
      </c>
      <c r="K469" t="str">
        <f t="shared" si="80"/>
        <v/>
      </c>
      <c r="L469" t="str">
        <f t="shared" si="81"/>
        <v/>
      </c>
      <c r="M469" t="str">
        <f t="shared" si="82"/>
        <v/>
      </c>
      <c r="N469" t="str">
        <f t="shared" si="83"/>
        <v/>
      </c>
    </row>
    <row r="470" spans="1:14" x14ac:dyDescent="0.3">
      <c r="A470" t="s">
        <v>136</v>
      </c>
      <c r="E470" t="str">
        <f t="shared" si="84"/>
        <v xml:space="preserve">Plugins\AM_OMSSA_PlugIn  </v>
      </c>
      <c r="F470">
        <f t="shared" si="85"/>
        <v>0</v>
      </c>
      <c r="G470">
        <f t="shared" si="86"/>
        <v>1</v>
      </c>
      <c r="H470">
        <f t="shared" si="87"/>
        <v>0</v>
      </c>
      <c r="I470" t="str">
        <f t="shared" si="88"/>
        <v/>
      </c>
      <c r="J470" t="str">
        <f t="shared" si="79"/>
        <v/>
      </c>
      <c r="K470" t="str">
        <f t="shared" si="80"/>
        <v/>
      </c>
      <c r="L470" t="str">
        <f t="shared" si="81"/>
        <v/>
      </c>
      <c r="M470" t="str">
        <f t="shared" si="82"/>
        <v/>
      </c>
      <c r="N470" t="str">
        <f t="shared" si="83"/>
        <v/>
      </c>
    </row>
    <row r="471" spans="1:14" x14ac:dyDescent="0.3">
      <c r="A471" t="s">
        <v>4</v>
      </c>
      <c r="E471" t="str">
        <f t="shared" si="84"/>
        <v xml:space="preserve">Plugins\AM_OMSSA_PlugIn  </v>
      </c>
      <c r="F471">
        <f t="shared" si="85"/>
        <v>0</v>
      </c>
      <c r="G471">
        <f t="shared" si="86"/>
        <v>0</v>
      </c>
      <c r="H471">
        <f t="shared" si="87"/>
        <v>0</v>
      </c>
      <c r="I471" t="str">
        <f t="shared" si="88"/>
        <v/>
      </c>
      <c r="J471" t="str">
        <f t="shared" si="79"/>
        <v/>
      </c>
      <c r="K471" t="str">
        <f t="shared" si="80"/>
        <v/>
      </c>
      <c r="L471" t="str">
        <f t="shared" si="81"/>
        <v/>
      </c>
      <c r="M471" t="str">
        <f t="shared" si="82"/>
        <v/>
      </c>
      <c r="N471" t="str">
        <f t="shared" si="83"/>
        <v/>
      </c>
    </row>
    <row r="472" spans="1:14" x14ac:dyDescent="0.3">
      <c r="A472" t="s">
        <v>11</v>
      </c>
      <c r="E472" t="str">
        <f t="shared" si="84"/>
        <v xml:space="preserve">Plugins\AM_OMSSA_PlugIn  </v>
      </c>
      <c r="F472">
        <f t="shared" si="85"/>
        <v>0</v>
      </c>
      <c r="G472">
        <f t="shared" si="86"/>
        <v>0</v>
      </c>
      <c r="H472">
        <f t="shared" si="87"/>
        <v>0</v>
      </c>
      <c r="I472" t="str">
        <f t="shared" si="88"/>
        <v/>
      </c>
      <c r="J472" t="str">
        <f t="shared" si="79"/>
        <v/>
      </c>
      <c r="K472" t="str">
        <f t="shared" si="80"/>
        <v/>
      </c>
      <c r="L472" t="str">
        <f t="shared" si="81"/>
        <v/>
      </c>
      <c r="M472" t="str">
        <f t="shared" si="82"/>
        <v/>
      </c>
      <c r="N472" t="str">
        <f t="shared" si="83"/>
        <v/>
      </c>
    </row>
    <row r="473" spans="1:14" x14ac:dyDescent="0.3">
      <c r="A473" t="s">
        <v>137</v>
      </c>
      <c r="E473" t="str">
        <f t="shared" si="84"/>
        <v xml:space="preserve">Plugins\AM_PBFSpectraFileGen_PlugIn  </v>
      </c>
      <c r="F473">
        <f t="shared" si="85"/>
        <v>0</v>
      </c>
      <c r="G473">
        <f t="shared" si="86"/>
        <v>0</v>
      </c>
      <c r="H473">
        <f t="shared" si="87"/>
        <v>0</v>
      </c>
      <c r="I473" t="str">
        <f t="shared" si="88"/>
        <v/>
      </c>
      <c r="J473" t="str">
        <f t="shared" si="79"/>
        <v/>
      </c>
      <c r="K473" t="str">
        <f t="shared" si="80"/>
        <v/>
      </c>
      <c r="L473" t="str">
        <f t="shared" si="81"/>
        <v/>
      </c>
      <c r="M473" t="str">
        <f t="shared" si="82"/>
        <v/>
      </c>
      <c r="N473" t="str">
        <f t="shared" si="83"/>
        <v/>
      </c>
    </row>
    <row r="474" spans="1:14" x14ac:dyDescent="0.3">
      <c r="E474" t="str">
        <f t="shared" si="84"/>
        <v xml:space="preserve">Plugins\AM_PBFSpectraFileGen_PlugIn  </v>
      </c>
      <c r="F474">
        <f t="shared" si="85"/>
        <v>0</v>
      </c>
      <c r="G474">
        <f t="shared" si="86"/>
        <v>0</v>
      </c>
      <c r="H474">
        <f t="shared" si="87"/>
        <v>0</v>
      </c>
      <c r="I474" t="str">
        <f t="shared" si="88"/>
        <v/>
      </c>
      <c r="J474" t="str">
        <f t="shared" si="79"/>
        <v/>
      </c>
      <c r="K474" t="str">
        <f t="shared" si="80"/>
        <v/>
      </c>
      <c r="L474" t="str">
        <f t="shared" si="81"/>
        <v/>
      </c>
      <c r="M474" t="str">
        <f t="shared" si="82"/>
        <v/>
      </c>
      <c r="N474" t="str">
        <f t="shared" si="83"/>
        <v/>
      </c>
    </row>
    <row r="475" spans="1:14" x14ac:dyDescent="0.3">
      <c r="A475" t="s">
        <v>297</v>
      </c>
      <c r="E475" t="str">
        <f t="shared" si="84"/>
        <v xml:space="preserve">Plugins\AM_PBFSpectraFileGen_PlugIn  </v>
      </c>
      <c r="F475">
        <f t="shared" si="85"/>
        <v>0</v>
      </c>
      <c r="G475">
        <f t="shared" si="86"/>
        <v>0</v>
      </c>
      <c r="H475">
        <f t="shared" si="87"/>
        <v>0</v>
      </c>
      <c r="I475" t="str">
        <f t="shared" si="88"/>
        <v/>
      </c>
      <c r="J475" t="str">
        <f t="shared" si="79"/>
        <v/>
      </c>
      <c r="K475" t="str">
        <f t="shared" si="80"/>
        <v/>
      </c>
      <c r="L475" t="str">
        <f t="shared" si="81"/>
        <v/>
      </c>
      <c r="M475" t="str">
        <f t="shared" si="82"/>
        <v/>
      </c>
      <c r="N475" t="str">
        <f t="shared" si="83"/>
        <v/>
      </c>
    </row>
    <row r="476" spans="1:14" x14ac:dyDescent="0.3">
      <c r="A476" t="s">
        <v>4</v>
      </c>
      <c r="E476" t="str">
        <f t="shared" si="84"/>
        <v xml:space="preserve">Plugins\AM_PBFSpectraFileGen_PlugIn  </v>
      </c>
      <c r="F476">
        <f t="shared" si="85"/>
        <v>0</v>
      </c>
      <c r="G476">
        <f t="shared" si="86"/>
        <v>0</v>
      </c>
      <c r="H476">
        <f t="shared" si="87"/>
        <v>0</v>
      </c>
      <c r="I476" t="str">
        <f t="shared" si="88"/>
        <v/>
      </c>
      <c r="J476" t="str">
        <f t="shared" si="79"/>
        <v/>
      </c>
      <c r="K476" t="str">
        <f t="shared" si="80"/>
        <v/>
      </c>
      <c r="L476" t="str">
        <f t="shared" si="81"/>
        <v/>
      </c>
      <c r="M476" t="str">
        <f t="shared" si="82"/>
        <v/>
      </c>
      <c r="N476" t="str">
        <f t="shared" si="83"/>
        <v/>
      </c>
    </row>
    <row r="477" spans="1:14" x14ac:dyDescent="0.3">
      <c r="A477" t="s">
        <v>5</v>
      </c>
      <c r="E477" t="str">
        <f t="shared" si="84"/>
        <v xml:space="preserve">Plugins\AM_PBFSpectraFileGen_PlugIn  </v>
      </c>
      <c r="F477">
        <f t="shared" si="85"/>
        <v>1</v>
      </c>
      <c r="G477">
        <f t="shared" si="86"/>
        <v>0</v>
      </c>
      <c r="H477">
        <f t="shared" si="87"/>
        <v>0</v>
      </c>
      <c r="I477" t="str">
        <f t="shared" si="88"/>
        <v/>
      </c>
      <c r="J477" t="str">
        <f t="shared" si="79"/>
        <v/>
      </c>
      <c r="K477" t="str">
        <f t="shared" si="80"/>
        <v/>
      </c>
      <c r="L477" t="str">
        <f t="shared" si="81"/>
        <v/>
      </c>
      <c r="M477" t="str">
        <f t="shared" si="82"/>
        <v/>
      </c>
      <c r="N477" t="str">
        <f t="shared" si="83"/>
        <v/>
      </c>
    </row>
    <row r="478" spans="1:14" x14ac:dyDescent="0.3">
      <c r="A478" t="s">
        <v>4</v>
      </c>
      <c r="E478" t="str">
        <f t="shared" si="84"/>
        <v xml:space="preserve">Plugins\AM_PBFSpectraFileGen_PlugIn  </v>
      </c>
      <c r="F478">
        <f t="shared" si="85"/>
        <v>1</v>
      </c>
      <c r="G478">
        <f t="shared" si="86"/>
        <v>0</v>
      </c>
      <c r="H478">
        <f t="shared" si="87"/>
        <v>0</v>
      </c>
      <c r="I478" t="str">
        <f t="shared" si="88"/>
        <v/>
      </c>
      <c r="J478" t="str">
        <f t="shared" si="79"/>
        <v/>
      </c>
      <c r="K478" t="str">
        <f t="shared" si="80"/>
        <v/>
      </c>
      <c r="L478" t="str">
        <f t="shared" si="81"/>
        <v/>
      </c>
      <c r="M478" t="str">
        <f t="shared" si="82"/>
        <v/>
      </c>
      <c r="N478" t="str">
        <f t="shared" si="83"/>
        <v/>
      </c>
    </row>
    <row r="479" spans="1:14" x14ac:dyDescent="0.3">
      <c r="A479" t="s">
        <v>138</v>
      </c>
      <c r="E479" t="str">
        <f t="shared" si="84"/>
        <v xml:space="preserve">Plugins\AM_PBFSpectraFileGen_PlugIn  </v>
      </c>
      <c r="F479">
        <f t="shared" si="85"/>
        <v>1</v>
      </c>
      <c r="G479">
        <f t="shared" si="86"/>
        <v>0</v>
      </c>
      <c r="H479">
        <f t="shared" si="87"/>
        <v>1</v>
      </c>
      <c r="I479" t="str">
        <f t="shared" si="88"/>
        <v xml:space="preserve">Plugins\AM_PBFSpectraFileGen_PlugIn  </v>
      </c>
      <c r="J479" t="str">
        <f t="shared" si="79"/>
        <v xml:space="preserve">Visual Basic        </v>
      </c>
      <c r="K479">
        <f t="shared" si="80"/>
        <v>3</v>
      </c>
      <c r="L479">
        <f t="shared" si="81"/>
        <v>168</v>
      </c>
      <c r="M479">
        <f t="shared" si="82"/>
        <v>105</v>
      </c>
      <c r="N479">
        <f t="shared" si="83"/>
        <v>365</v>
      </c>
    </row>
    <row r="480" spans="1:14" x14ac:dyDescent="0.3">
      <c r="A480" t="s">
        <v>4</v>
      </c>
      <c r="E480" t="str">
        <f t="shared" si="84"/>
        <v xml:space="preserve">Plugins\AM_PBFSpectraFileGen_PlugIn  </v>
      </c>
      <c r="F480">
        <f t="shared" si="85"/>
        <v>1</v>
      </c>
      <c r="G480">
        <f t="shared" si="86"/>
        <v>0</v>
      </c>
      <c r="H480">
        <f t="shared" si="87"/>
        <v>0</v>
      </c>
      <c r="I480" t="str">
        <f t="shared" si="88"/>
        <v/>
      </c>
      <c r="J480" t="str">
        <f t="shared" si="79"/>
        <v/>
      </c>
      <c r="K480" t="str">
        <f t="shared" si="80"/>
        <v/>
      </c>
      <c r="L480" t="str">
        <f t="shared" si="81"/>
        <v/>
      </c>
      <c r="M480" t="str">
        <f t="shared" si="82"/>
        <v/>
      </c>
      <c r="N480" t="str">
        <f t="shared" si="83"/>
        <v/>
      </c>
    </row>
    <row r="481" spans="1:14" x14ac:dyDescent="0.3">
      <c r="A481" t="s">
        <v>139</v>
      </c>
      <c r="E481" t="str">
        <f t="shared" si="84"/>
        <v xml:space="preserve">Plugins\AM_PBFSpectraFileGen_PlugIn  </v>
      </c>
      <c r="F481">
        <f t="shared" si="85"/>
        <v>0</v>
      </c>
      <c r="G481">
        <f t="shared" si="86"/>
        <v>1</v>
      </c>
      <c r="H481">
        <f t="shared" si="87"/>
        <v>0</v>
      </c>
      <c r="I481" t="str">
        <f t="shared" si="88"/>
        <v/>
      </c>
      <c r="J481" t="str">
        <f t="shared" si="79"/>
        <v/>
      </c>
      <c r="K481" t="str">
        <f t="shared" si="80"/>
        <v/>
      </c>
      <c r="L481" t="str">
        <f t="shared" si="81"/>
        <v/>
      </c>
      <c r="M481" t="str">
        <f t="shared" si="82"/>
        <v/>
      </c>
      <c r="N481" t="str">
        <f t="shared" si="83"/>
        <v/>
      </c>
    </row>
    <row r="482" spans="1:14" x14ac:dyDescent="0.3">
      <c r="A482" t="s">
        <v>4</v>
      </c>
      <c r="E482" t="str">
        <f t="shared" si="84"/>
        <v xml:space="preserve">Plugins\AM_PBFSpectraFileGen_PlugIn  </v>
      </c>
      <c r="F482">
        <f t="shared" si="85"/>
        <v>0</v>
      </c>
      <c r="G482">
        <f t="shared" si="86"/>
        <v>0</v>
      </c>
      <c r="H482">
        <f t="shared" si="87"/>
        <v>0</v>
      </c>
      <c r="I482" t="str">
        <f t="shared" si="88"/>
        <v/>
      </c>
      <c r="J482" t="str">
        <f t="shared" si="79"/>
        <v/>
      </c>
      <c r="K482" t="str">
        <f t="shared" si="80"/>
        <v/>
      </c>
      <c r="L482" t="str">
        <f t="shared" si="81"/>
        <v/>
      </c>
      <c r="M482" t="str">
        <f t="shared" si="82"/>
        <v/>
      </c>
      <c r="N482" t="str">
        <f t="shared" si="83"/>
        <v/>
      </c>
    </row>
    <row r="483" spans="1:14" x14ac:dyDescent="0.3">
      <c r="A483" t="s">
        <v>11</v>
      </c>
      <c r="E483" t="str">
        <f t="shared" si="84"/>
        <v xml:space="preserve">Plugins\AM_PBFSpectraFileGen_PlugIn  </v>
      </c>
      <c r="F483">
        <f t="shared" si="85"/>
        <v>0</v>
      </c>
      <c r="G483">
        <f t="shared" si="86"/>
        <v>0</v>
      </c>
      <c r="H483">
        <f t="shared" si="87"/>
        <v>0</v>
      </c>
      <c r="I483" t="str">
        <f t="shared" si="88"/>
        <v/>
      </c>
      <c r="J483" t="str">
        <f t="shared" si="79"/>
        <v/>
      </c>
      <c r="K483" t="str">
        <f t="shared" si="80"/>
        <v/>
      </c>
      <c r="L483" t="str">
        <f t="shared" si="81"/>
        <v/>
      </c>
      <c r="M483" t="str">
        <f t="shared" si="82"/>
        <v/>
      </c>
      <c r="N483" t="str">
        <f t="shared" si="83"/>
        <v/>
      </c>
    </row>
    <row r="484" spans="1:14" x14ac:dyDescent="0.3">
      <c r="A484" t="s">
        <v>140</v>
      </c>
      <c r="E484" t="str">
        <f t="shared" si="84"/>
        <v xml:space="preserve">Plugins\AM_Phospho_FDR_Aggregator_PlugIn  </v>
      </c>
      <c r="F484">
        <f t="shared" si="85"/>
        <v>0</v>
      </c>
      <c r="G484">
        <f t="shared" si="86"/>
        <v>0</v>
      </c>
      <c r="H484">
        <f t="shared" si="87"/>
        <v>0</v>
      </c>
      <c r="I484" t="str">
        <f t="shared" si="88"/>
        <v/>
      </c>
      <c r="J484" t="str">
        <f t="shared" si="79"/>
        <v/>
      </c>
      <c r="K484" t="str">
        <f t="shared" si="80"/>
        <v/>
      </c>
      <c r="L484" t="str">
        <f t="shared" si="81"/>
        <v/>
      </c>
      <c r="M484" t="str">
        <f t="shared" si="82"/>
        <v/>
      </c>
      <c r="N484" t="str">
        <f t="shared" si="83"/>
        <v/>
      </c>
    </row>
    <row r="485" spans="1:14" x14ac:dyDescent="0.3">
      <c r="E485" t="str">
        <f t="shared" si="84"/>
        <v xml:space="preserve">Plugins\AM_Phospho_FDR_Aggregator_PlugIn  </v>
      </c>
      <c r="F485">
        <f t="shared" si="85"/>
        <v>0</v>
      </c>
      <c r="G485">
        <f t="shared" si="86"/>
        <v>0</v>
      </c>
      <c r="H485">
        <f t="shared" si="87"/>
        <v>0</v>
      </c>
      <c r="I485" t="str">
        <f t="shared" si="88"/>
        <v/>
      </c>
      <c r="J485" t="str">
        <f t="shared" si="79"/>
        <v/>
      </c>
      <c r="K485" t="str">
        <f t="shared" si="80"/>
        <v/>
      </c>
      <c r="L485" t="str">
        <f t="shared" si="81"/>
        <v/>
      </c>
      <c r="M485" t="str">
        <f t="shared" si="82"/>
        <v/>
      </c>
      <c r="N485" t="str">
        <f t="shared" si="83"/>
        <v/>
      </c>
    </row>
    <row r="486" spans="1:14" x14ac:dyDescent="0.3">
      <c r="A486" t="s">
        <v>298</v>
      </c>
      <c r="E486" t="str">
        <f t="shared" si="84"/>
        <v xml:space="preserve">Plugins\AM_Phospho_FDR_Aggregator_PlugIn  </v>
      </c>
      <c r="F486">
        <f t="shared" si="85"/>
        <v>0</v>
      </c>
      <c r="G486">
        <f t="shared" si="86"/>
        <v>0</v>
      </c>
      <c r="H486">
        <f t="shared" si="87"/>
        <v>0</v>
      </c>
      <c r="I486" t="str">
        <f t="shared" si="88"/>
        <v/>
      </c>
      <c r="J486" t="str">
        <f t="shared" si="79"/>
        <v/>
      </c>
      <c r="K486" t="str">
        <f t="shared" si="80"/>
        <v/>
      </c>
      <c r="L486" t="str">
        <f t="shared" si="81"/>
        <v/>
      </c>
      <c r="M486" t="str">
        <f t="shared" si="82"/>
        <v/>
      </c>
      <c r="N486" t="str">
        <f t="shared" si="83"/>
        <v/>
      </c>
    </row>
    <row r="487" spans="1:14" x14ac:dyDescent="0.3">
      <c r="A487" t="s">
        <v>4</v>
      </c>
      <c r="E487" t="str">
        <f t="shared" si="84"/>
        <v xml:space="preserve">Plugins\AM_Phospho_FDR_Aggregator_PlugIn  </v>
      </c>
      <c r="F487">
        <f t="shared" si="85"/>
        <v>0</v>
      </c>
      <c r="G487">
        <f t="shared" si="86"/>
        <v>0</v>
      </c>
      <c r="H487">
        <f t="shared" si="87"/>
        <v>0</v>
      </c>
      <c r="I487" t="str">
        <f t="shared" si="88"/>
        <v/>
      </c>
      <c r="J487" t="str">
        <f t="shared" si="79"/>
        <v/>
      </c>
      <c r="K487" t="str">
        <f t="shared" si="80"/>
        <v/>
      </c>
      <c r="L487" t="str">
        <f t="shared" si="81"/>
        <v/>
      </c>
      <c r="M487" t="str">
        <f t="shared" si="82"/>
        <v/>
      </c>
      <c r="N487" t="str">
        <f t="shared" si="83"/>
        <v/>
      </c>
    </row>
    <row r="488" spans="1:14" x14ac:dyDescent="0.3">
      <c r="A488" t="s">
        <v>5</v>
      </c>
      <c r="E488" t="str">
        <f t="shared" si="84"/>
        <v xml:space="preserve">Plugins\AM_Phospho_FDR_Aggregator_PlugIn  </v>
      </c>
      <c r="F488">
        <f t="shared" si="85"/>
        <v>1</v>
      </c>
      <c r="G488">
        <f t="shared" si="86"/>
        <v>0</v>
      </c>
      <c r="H488">
        <f t="shared" si="87"/>
        <v>0</v>
      </c>
      <c r="I488" t="str">
        <f t="shared" si="88"/>
        <v/>
      </c>
      <c r="J488" t="str">
        <f t="shared" si="79"/>
        <v/>
      </c>
      <c r="K488" t="str">
        <f t="shared" si="80"/>
        <v/>
      </c>
      <c r="L488" t="str">
        <f t="shared" si="81"/>
        <v/>
      </c>
      <c r="M488" t="str">
        <f t="shared" si="82"/>
        <v/>
      </c>
      <c r="N488" t="str">
        <f t="shared" si="83"/>
        <v/>
      </c>
    </row>
    <row r="489" spans="1:14" x14ac:dyDescent="0.3">
      <c r="A489" t="s">
        <v>4</v>
      </c>
      <c r="E489" t="str">
        <f t="shared" si="84"/>
        <v xml:space="preserve">Plugins\AM_Phospho_FDR_Aggregator_PlugIn  </v>
      </c>
      <c r="F489">
        <f t="shared" si="85"/>
        <v>1</v>
      </c>
      <c r="G489">
        <f t="shared" si="86"/>
        <v>0</v>
      </c>
      <c r="H489">
        <f t="shared" si="87"/>
        <v>0</v>
      </c>
      <c r="I489" t="str">
        <f t="shared" si="88"/>
        <v/>
      </c>
      <c r="J489" t="str">
        <f t="shared" si="79"/>
        <v/>
      </c>
      <c r="K489" t="str">
        <f t="shared" si="80"/>
        <v/>
      </c>
      <c r="L489" t="str">
        <f t="shared" si="81"/>
        <v/>
      </c>
      <c r="M489" t="str">
        <f t="shared" si="82"/>
        <v/>
      </c>
      <c r="N489" t="str">
        <f t="shared" si="83"/>
        <v/>
      </c>
    </row>
    <row r="490" spans="1:14" x14ac:dyDescent="0.3">
      <c r="A490" t="s">
        <v>141</v>
      </c>
      <c r="E490" t="str">
        <f t="shared" si="84"/>
        <v xml:space="preserve">Plugins\AM_Phospho_FDR_Aggregator_PlugIn  </v>
      </c>
      <c r="F490">
        <f t="shared" si="85"/>
        <v>1</v>
      </c>
      <c r="G490">
        <f t="shared" si="86"/>
        <v>0</v>
      </c>
      <c r="H490">
        <f t="shared" si="87"/>
        <v>1</v>
      </c>
      <c r="I490" t="str">
        <f t="shared" si="88"/>
        <v xml:space="preserve">Plugins\AM_Phospho_FDR_Aggregator_PlugIn  </v>
      </c>
      <c r="J490" t="str">
        <f t="shared" si="79"/>
        <v xml:space="preserve">Visual Basic        </v>
      </c>
      <c r="K490">
        <f t="shared" si="80"/>
        <v>3</v>
      </c>
      <c r="L490">
        <f t="shared" si="81"/>
        <v>335</v>
      </c>
      <c r="M490">
        <f t="shared" si="82"/>
        <v>160</v>
      </c>
      <c r="N490">
        <f t="shared" si="83"/>
        <v>780</v>
      </c>
    </row>
    <row r="491" spans="1:14" x14ac:dyDescent="0.3">
      <c r="A491" t="s">
        <v>4</v>
      </c>
      <c r="E491" t="str">
        <f t="shared" si="84"/>
        <v xml:space="preserve">Plugins\AM_Phospho_FDR_Aggregator_PlugIn  </v>
      </c>
      <c r="F491">
        <f t="shared" si="85"/>
        <v>1</v>
      </c>
      <c r="G491">
        <f t="shared" si="86"/>
        <v>0</v>
      </c>
      <c r="H491">
        <f t="shared" si="87"/>
        <v>0</v>
      </c>
      <c r="I491" t="str">
        <f t="shared" si="88"/>
        <v/>
      </c>
      <c r="J491" t="str">
        <f t="shared" si="79"/>
        <v/>
      </c>
      <c r="K491" t="str">
        <f t="shared" si="80"/>
        <v/>
      </c>
      <c r="L491" t="str">
        <f t="shared" si="81"/>
        <v/>
      </c>
      <c r="M491" t="str">
        <f t="shared" si="82"/>
        <v/>
      </c>
      <c r="N491" t="str">
        <f t="shared" si="83"/>
        <v/>
      </c>
    </row>
    <row r="492" spans="1:14" x14ac:dyDescent="0.3">
      <c r="A492" t="s">
        <v>142</v>
      </c>
      <c r="E492" t="str">
        <f t="shared" si="84"/>
        <v xml:space="preserve">Plugins\AM_Phospho_FDR_Aggregator_PlugIn  </v>
      </c>
      <c r="F492">
        <f t="shared" si="85"/>
        <v>0</v>
      </c>
      <c r="G492">
        <f t="shared" si="86"/>
        <v>1</v>
      </c>
      <c r="H492">
        <f t="shared" si="87"/>
        <v>0</v>
      </c>
      <c r="I492" t="str">
        <f t="shared" si="88"/>
        <v/>
      </c>
      <c r="J492" t="str">
        <f t="shared" si="79"/>
        <v/>
      </c>
      <c r="K492" t="str">
        <f t="shared" si="80"/>
        <v/>
      </c>
      <c r="L492" t="str">
        <f t="shared" si="81"/>
        <v/>
      </c>
      <c r="M492" t="str">
        <f t="shared" si="82"/>
        <v/>
      </c>
      <c r="N492" t="str">
        <f t="shared" si="83"/>
        <v/>
      </c>
    </row>
    <row r="493" spans="1:14" x14ac:dyDescent="0.3">
      <c r="A493" t="s">
        <v>4</v>
      </c>
      <c r="E493" t="str">
        <f t="shared" si="84"/>
        <v xml:space="preserve">Plugins\AM_Phospho_FDR_Aggregator_PlugIn  </v>
      </c>
      <c r="F493">
        <f t="shared" si="85"/>
        <v>0</v>
      </c>
      <c r="G493">
        <f t="shared" si="86"/>
        <v>0</v>
      </c>
      <c r="H493">
        <f t="shared" si="87"/>
        <v>0</v>
      </c>
      <c r="I493" t="str">
        <f t="shared" si="88"/>
        <v/>
      </c>
      <c r="J493" t="str">
        <f t="shared" si="79"/>
        <v/>
      </c>
      <c r="K493" t="str">
        <f t="shared" si="80"/>
        <v/>
      </c>
      <c r="L493" t="str">
        <f t="shared" si="81"/>
        <v/>
      </c>
      <c r="M493" t="str">
        <f t="shared" si="82"/>
        <v/>
      </c>
      <c r="N493" t="str">
        <f t="shared" si="83"/>
        <v/>
      </c>
    </row>
    <row r="494" spans="1:14" x14ac:dyDescent="0.3">
      <c r="A494" t="s">
        <v>11</v>
      </c>
      <c r="E494" t="str">
        <f t="shared" si="84"/>
        <v xml:space="preserve">Plugins\AM_Phospho_FDR_Aggregator_PlugIn  </v>
      </c>
      <c r="F494">
        <f t="shared" si="85"/>
        <v>0</v>
      </c>
      <c r="G494">
        <f t="shared" si="86"/>
        <v>0</v>
      </c>
      <c r="H494">
        <f t="shared" si="87"/>
        <v>0</v>
      </c>
      <c r="I494" t="str">
        <f t="shared" si="88"/>
        <v/>
      </c>
      <c r="J494" t="str">
        <f t="shared" si="79"/>
        <v/>
      </c>
      <c r="K494" t="str">
        <f t="shared" si="80"/>
        <v/>
      </c>
      <c r="L494" t="str">
        <f t="shared" si="81"/>
        <v/>
      </c>
      <c r="M494" t="str">
        <f t="shared" si="82"/>
        <v/>
      </c>
      <c r="N494" t="str">
        <f t="shared" si="83"/>
        <v/>
      </c>
    </row>
    <row r="495" spans="1:14" x14ac:dyDescent="0.3">
      <c r="A495" t="s">
        <v>143</v>
      </c>
      <c r="E495" t="str">
        <f t="shared" si="84"/>
        <v xml:space="preserve">Plugins\AM_PRIDE_Converter_PlugIn  </v>
      </c>
      <c r="F495">
        <f t="shared" si="85"/>
        <v>0</v>
      </c>
      <c r="G495">
        <f t="shared" si="86"/>
        <v>0</v>
      </c>
      <c r="H495">
        <f t="shared" si="87"/>
        <v>0</v>
      </c>
      <c r="I495" t="str">
        <f t="shared" si="88"/>
        <v/>
      </c>
      <c r="J495" t="str">
        <f t="shared" si="79"/>
        <v/>
      </c>
      <c r="K495" t="str">
        <f t="shared" si="80"/>
        <v/>
      </c>
      <c r="L495" t="str">
        <f t="shared" si="81"/>
        <v/>
      </c>
      <c r="M495" t="str">
        <f t="shared" si="82"/>
        <v/>
      </c>
      <c r="N495" t="str">
        <f t="shared" si="83"/>
        <v/>
      </c>
    </row>
    <row r="496" spans="1:14" x14ac:dyDescent="0.3">
      <c r="E496" t="str">
        <f t="shared" si="84"/>
        <v xml:space="preserve">Plugins\AM_PRIDE_Converter_PlugIn  </v>
      </c>
      <c r="F496">
        <f t="shared" si="85"/>
        <v>0</v>
      </c>
      <c r="G496">
        <f t="shared" si="86"/>
        <v>0</v>
      </c>
      <c r="H496">
        <f t="shared" si="87"/>
        <v>0</v>
      </c>
      <c r="I496" t="str">
        <f t="shared" si="88"/>
        <v/>
      </c>
      <c r="J496" t="str">
        <f t="shared" si="79"/>
        <v/>
      </c>
      <c r="K496" t="str">
        <f t="shared" si="80"/>
        <v/>
      </c>
      <c r="L496" t="str">
        <f t="shared" si="81"/>
        <v/>
      </c>
      <c r="M496" t="str">
        <f t="shared" si="82"/>
        <v/>
      </c>
      <c r="N496" t="str">
        <f t="shared" si="83"/>
        <v/>
      </c>
    </row>
    <row r="497" spans="1:14" x14ac:dyDescent="0.3">
      <c r="A497" t="s">
        <v>299</v>
      </c>
      <c r="E497" t="str">
        <f t="shared" si="84"/>
        <v xml:space="preserve">Plugins\AM_PRIDE_Converter_PlugIn  </v>
      </c>
      <c r="F497">
        <f t="shared" si="85"/>
        <v>0</v>
      </c>
      <c r="G497">
        <f t="shared" si="86"/>
        <v>0</v>
      </c>
      <c r="H497">
        <f t="shared" si="87"/>
        <v>0</v>
      </c>
      <c r="I497" t="str">
        <f t="shared" si="88"/>
        <v/>
      </c>
      <c r="J497" t="str">
        <f t="shared" si="79"/>
        <v/>
      </c>
      <c r="K497" t="str">
        <f t="shared" si="80"/>
        <v/>
      </c>
      <c r="L497" t="str">
        <f t="shared" si="81"/>
        <v/>
      </c>
      <c r="M497" t="str">
        <f t="shared" si="82"/>
        <v/>
      </c>
      <c r="N497" t="str">
        <f t="shared" si="83"/>
        <v/>
      </c>
    </row>
    <row r="498" spans="1:14" x14ac:dyDescent="0.3">
      <c r="A498" t="s">
        <v>4</v>
      </c>
      <c r="E498" t="str">
        <f t="shared" si="84"/>
        <v xml:space="preserve">Plugins\AM_PRIDE_Converter_PlugIn  </v>
      </c>
      <c r="F498">
        <f t="shared" si="85"/>
        <v>0</v>
      </c>
      <c r="G498">
        <f t="shared" si="86"/>
        <v>0</v>
      </c>
      <c r="H498">
        <f t="shared" si="87"/>
        <v>0</v>
      </c>
      <c r="I498" t="str">
        <f t="shared" si="88"/>
        <v/>
      </c>
      <c r="J498" t="str">
        <f t="shared" si="79"/>
        <v/>
      </c>
      <c r="K498" t="str">
        <f t="shared" si="80"/>
        <v/>
      </c>
      <c r="L498" t="str">
        <f t="shared" si="81"/>
        <v/>
      </c>
      <c r="M498" t="str">
        <f t="shared" si="82"/>
        <v/>
      </c>
      <c r="N498" t="str">
        <f t="shared" si="83"/>
        <v/>
      </c>
    </row>
    <row r="499" spans="1:14" x14ac:dyDescent="0.3">
      <c r="A499" t="s">
        <v>5</v>
      </c>
      <c r="E499" t="str">
        <f t="shared" si="84"/>
        <v xml:space="preserve">Plugins\AM_PRIDE_Converter_PlugIn  </v>
      </c>
      <c r="F499">
        <f t="shared" si="85"/>
        <v>1</v>
      </c>
      <c r="G499">
        <f t="shared" si="86"/>
        <v>0</v>
      </c>
      <c r="H499">
        <f t="shared" si="87"/>
        <v>0</v>
      </c>
      <c r="I499" t="str">
        <f t="shared" si="88"/>
        <v/>
      </c>
      <c r="J499" t="str">
        <f t="shared" si="79"/>
        <v/>
      </c>
      <c r="K499" t="str">
        <f t="shared" si="80"/>
        <v/>
      </c>
      <c r="L499" t="str">
        <f t="shared" si="81"/>
        <v/>
      </c>
      <c r="M499" t="str">
        <f t="shared" si="82"/>
        <v/>
      </c>
      <c r="N499" t="str">
        <f t="shared" si="83"/>
        <v/>
      </c>
    </row>
    <row r="500" spans="1:14" x14ac:dyDescent="0.3">
      <c r="A500" t="s">
        <v>4</v>
      </c>
      <c r="E500" t="str">
        <f t="shared" si="84"/>
        <v xml:space="preserve">Plugins\AM_PRIDE_Converter_PlugIn  </v>
      </c>
      <c r="F500">
        <f t="shared" si="85"/>
        <v>1</v>
      </c>
      <c r="G500">
        <f t="shared" si="86"/>
        <v>0</v>
      </c>
      <c r="H500">
        <f t="shared" si="87"/>
        <v>0</v>
      </c>
      <c r="I500" t="str">
        <f t="shared" si="88"/>
        <v/>
      </c>
      <c r="J500" t="str">
        <f t="shared" si="79"/>
        <v/>
      </c>
      <c r="K500" t="str">
        <f t="shared" si="80"/>
        <v/>
      </c>
      <c r="L500" t="str">
        <f t="shared" si="81"/>
        <v/>
      </c>
      <c r="M500" t="str">
        <f t="shared" si="82"/>
        <v/>
      </c>
      <c r="N500" t="str">
        <f t="shared" si="83"/>
        <v/>
      </c>
    </row>
    <row r="501" spans="1:14" x14ac:dyDescent="0.3">
      <c r="A501" t="s">
        <v>144</v>
      </c>
      <c r="E501" t="str">
        <f t="shared" si="84"/>
        <v xml:space="preserve">Plugins\AM_PRIDE_Converter_PlugIn  </v>
      </c>
      <c r="F501">
        <f t="shared" si="85"/>
        <v>1</v>
      </c>
      <c r="G501">
        <f t="shared" si="86"/>
        <v>0</v>
      </c>
      <c r="H501">
        <f t="shared" si="87"/>
        <v>1</v>
      </c>
      <c r="I501" t="str">
        <f t="shared" si="88"/>
        <v xml:space="preserve">Plugins\AM_PRIDE_Converter_PlugIn  </v>
      </c>
      <c r="J501" t="str">
        <f t="shared" si="79"/>
        <v xml:space="preserve">Visual Basic        </v>
      </c>
      <c r="K501">
        <f t="shared" si="80"/>
        <v>7</v>
      </c>
      <c r="L501">
        <f t="shared" si="81"/>
        <v>1231</v>
      </c>
      <c r="M501">
        <f t="shared" si="82"/>
        <v>584</v>
      </c>
      <c r="N501">
        <f t="shared" si="83"/>
        <v>3281</v>
      </c>
    </row>
    <row r="502" spans="1:14" x14ac:dyDescent="0.3">
      <c r="A502" t="s">
        <v>4</v>
      </c>
      <c r="E502" t="str">
        <f t="shared" si="84"/>
        <v xml:space="preserve">Plugins\AM_PRIDE_Converter_PlugIn  </v>
      </c>
      <c r="F502">
        <f t="shared" si="85"/>
        <v>1</v>
      </c>
      <c r="G502">
        <f t="shared" si="86"/>
        <v>0</v>
      </c>
      <c r="H502">
        <f t="shared" si="87"/>
        <v>0</v>
      </c>
      <c r="I502" t="str">
        <f t="shared" si="88"/>
        <v/>
      </c>
      <c r="J502" t="str">
        <f t="shared" si="79"/>
        <v/>
      </c>
      <c r="K502" t="str">
        <f t="shared" si="80"/>
        <v/>
      </c>
      <c r="L502" t="str">
        <f t="shared" si="81"/>
        <v/>
      </c>
      <c r="M502" t="str">
        <f t="shared" si="82"/>
        <v/>
      </c>
      <c r="N502" t="str">
        <f t="shared" si="83"/>
        <v/>
      </c>
    </row>
    <row r="503" spans="1:14" x14ac:dyDescent="0.3">
      <c r="A503" t="s">
        <v>145</v>
      </c>
      <c r="E503" t="str">
        <f t="shared" si="84"/>
        <v xml:space="preserve">Plugins\AM_PRIDE_Converter_PlugIn  </v>
      </c>
      <c r="F503">
        <f t="shared" si="85"/>
        <v>0</v>
      </c>
      <c r="G503">
        <f t="shared" si="86"/>
        <v>1</v>
      </c>
      <c r="H503">
        <f t="shared" si="87"/>
        <v>0</v>
      </c>
      <c r="I503" t="str">
        <f t="shared" si="88"/>
        <v/>
      </c>
      <c r="J503" t="str">
        <f t="shared" si="79"/>
        <v/>
      </c>
      <c r="K503" t="str">
        <f t="shared" si="80"/>
        <v/>
      </c>
      <c r="L503" t="str">
        <f t="shared" si="81"/>
        <v/>
      </c>
      <c r="M503" t="str">
        <f t="shared" si="82"/>
        <v/>
      </c>
      <c r="N503" t="str">
        <f t="shared" si="83"/>
        <v/>
      </c>
    </row>
    <row r="504" spans="1:14" x14ac:dyDescent="0.3">
      <c r="A504" t="s">
        <v>4</v>
      </c>
      <c r="E504" t="str">
        <f t="shared" si="84"/>
        <v xml:space="preserve">Plugins\AM_PRIDE_Converter_PlugIn  </v>
      </c>
      <c r="F504">
        <f t="shared" si="85"/>
        <v>0</v>
      </c>
      <c r="G504">
        <f t="shared" si="86"/>
        <v>0</v>
      </c>
      <c r="H504">
        <f t="shared" si="87"/>
        <v>0</v>
      </c>
      <c r="I504" t="str">
        <f t="shared" si="88"/>
        <v/>
      </c>
      <c r="J504" t="str">
        <f t="shared" si="79"/>
        <v/>
      </c>
      <c r="K504" t="str">
        <f t="shared" si="80"/>
        <v/>
      </c>
      <c r="L504" t="str">
        <f t="shared" si="81"/>
        <v/>
      </c>
      <c r="M504" t="str">
        <f t="shared" si="82"/>
        <v/>
      </c>
      <c r="N504" t="str">
        <f t="shared" si="83"/>
        <v/>
      </c>
    </row>
    <row r="505" spans="1:14" x14ac:dyDescent="0.3">
      <c r="A505" t="s">
        <v>11</v>
      </c>
      <c r="E505" t="str">
        <f t="shared" si="84"/>
        <v xml:space="preserve">Plugins\AM_PRIDE_Converter_PlugIn  </v>
      </c>
      <c r="F505">
        <f t="shared" si="85"/>
        <v>0</v>
      </c>
      <c r="G505">
        <f t="shared" si="86"/>
        <v>0</v>
      </c>
      <c r="H505">
        <f t="shared" si="87"/>
        <v>0</v>
      </c>
      <c r="I505" t="str">
        <f t="shared" si="88"/>
        <v/>
      </c>
      <c r="J505" t="str">
        <f t="shared" si="79"/>
        <v/>
      </c>
      <c r="K505" t="str">
        <f t="shared" si="80"/>
        <v/>
      </c>
      <c r="L505" t="str">
        <f t="shared" si="81"/>
        <v/>
      </c>
      <c r="M505" t="str">
        <f t="shared" si="82"/>
        <v/>
      </c>
      <c r="N505" t="str">
        <f t="shared" si="83"/>
        <v/>
      </c>
    </row>
    <row r="506" spans="1:14" x14ac:dyDescent="0.3">
      <c r="A506" t="s">
        <v>146</v>
      </c>
      <c r="E506" t="str">
        <f t="shared" si="84"/>
        <v xml:space="preserve">Plugins\AM_PRIDE_MzXML_PlugIn  </v>
      </c>
      <c r="F506">
        <f t="shared" si="85"/>
        <v>0</v>
      </c>
      <c r="G506">
        <f t="shared" si="86"/>
        <v>0</v>
      </c>
      <c r="H506">
        <f t="shared" si="87"/>
        <v>0</v>
      </c>
      <c r="I506" t="str">
        <f t="shared" si="88"/>
        <v/>
      </c>
      <c r="J506" t="str">
        <f t="shared" si="79"/>
        <v/>
      </c>
      <c r="K506" t="str">
        <f t="shared" si="80"/>
        <v/>
      </c>
      <c r="L506" t="str">
        <f t="shared" si="81"/>
        <v/>
      </c>
      <c r="M506" t="str">
        <f t="shared" si="82"/>
        <v/>
      </c>
      <c r="N506" t="str">
        <f t="shared" si="83"/>
        <v/>
      </c>
    </row>
    <row r="507" spans="1:14" x14ac:dyDescent="0.3">
      <c r="E507" t="str">
        <f t="shared" si="84"/>
        <v xml:space="preserve">Plugins\AM_PRIDE_MzXML_PlugIn  </v>
      </c>
      <c r="F507">
        <f t="shared" si="85"/>
        <v>0</v>
      </c>
      <c r="G507">
        <f t="shared" si="86"/>
        <v>0</v>
      </c>
      <c r="H507">
        <f t="shared" si="87"/>
        <v>0</v>
      </c>
      <c r="I507" t="str">
        <f t="shared" si="88"/>
        <v/>
      </c>
      <c r="J507" t="str">
        <f t="shared" si="79"/>
        <v/>
      </c>
      <c r="K507" t="str">
        <f t="shared" si="80"/>
        <v/>
      </c>
      <c r="L507" t="str">
        <f t="shared" si="81"/>
        <v/>
      </c>
      <c r="M507" t="str">
        <f t="shared" si="82"/>
        <v/>
      </c>
      <c r="N507" t="str">
        <f t="shared" si="83"/>
        <v/>
      </c>
    </row>
    <row r="508" spans="1:14" x14ac:dyDescent="0.3">
      <c r="A508" t="s">
        <v>300</v>
      </c>
      <c r="E508" t="str">
        <f t="shared" si="84"/>
        <v xml:space="preserve">Plugins\AM_PRIDE_MzXML_PlugIn  </v>
      </c>
      <c r="F508">
        <f t="shared" si="85"/>
        <v>0</v>
      </c>
      <c r="G508">
        <f t="shared" si="86"/>
        <v>0</v>
      </c>
      <c r="H508">
        <f t="shared" si="87"/>
        <v>0</v>
      </c>
      <c r="I508" t="str">
        <f t="shared" si="88"/>
        <v/>
      </c>
      <c r="J508" t="str">
        <f t="shared" si="79"/>
        <v/>
      </c>
      <c r="K508" t="str">
        <f t="shared" si="80"/>
        <v/>
      </c>
      <c r="L508" t="str">
        <f t="shared" si="81"/>
        <v/>
      </c>
      <c r="M508" t="str">
        <f t="shared" si="82"/>
        <v/>
      </c>
      <c r="N508" t="str">
        <f t="shared" si="83"/>
        <v/>
      </c>
    </row>
    <row r="509" spans="1:14" x14ac:dyDescent="0.3">
      <c r="A509" t="s">
        <v>4</v>
      </c>
      <c r="E509" t="str">
        <f t="shared" si="84"/>
        <v xml:space="preserve">Plugins\AM_PRIDE_MzXML_PlugIn  </v>
      </c>
      <c r="F509">
        <f t="shared" si="85"/>
        <v>0</v>
      </c>
      <c r="G509">
        <f t="shared" si="86"/>
        <v>0</v>
      </c>
      <c r="H509">
        <f t="shared" si="87"/>
        <v>0</v>
      </c>
      <c r="I509" t="str">
        <f t="shared" si="88"/>
        <v/>
      </c>
      <c r="J509" t="str">
        <f t="shared" si="79"/>
        <v/>
      </c>
      <c r="K509" t="str">
        <f t="shared" si="80"/>
        <v/>
      </c>
      <c r="L509" t="str">
        <f t="shared" si="81"/>
        <v/>
      </c>
      <c r="M509" t="str">
        <f t="shared" si="82"/>
        <v/>
      </c>
      <c r="N509" t="str">
        <f t="shared" si="83"/>
        <v/>
      </c>
    </row>
    <row r="510" spans="1:14" x14ac:dyDescent="0.3">
      <c r="A510" t="s">
        <v>5</v>
      </c>
      <c r="E510" t="str">
        <f t="shared" si="84"/>
        <v xml:space="preserve">Plugins\AM_PRIDE_MzXML_PlugIn  </v>
      </c>
      <c r="F510">
        <f t="shared" si="85"/>
        <v>1</v>
      </c>
      <c r="G510">
        <f t="shared" si="86"/>
        <v>0</v>
      </c>
      <c r="H510">
        <f t="shared" si="87"/>
        <v>0</v>
      </c>
      <c r="I510" t="str">
        <f t="shared" si="88"/>
        <v/>
      </c>
      <c r="J510" t="str">
        <f t="shared" si="79"/>
        <v/>
      </c>
      <c r="K510" t="str">
        <f t="shared" si="80"/>
        <v/>
      </c>
      <c r="L510" t="str">
        <f t="shared" si="81"/>
        <v/>
      </c>
      <c r="M510" t="str">
        <f t="shared" si="82"/>
        <v/>
      </c>
      <c r="N510" t="str">
        <f t="shared" si="83"/>
        <v/>
      </c>
    </row>
    <row r="511" spans="1:14" x14ac:dyDescent="0.3">
      <c r="A511" t="s">
        <v>4</v>
      </c>
      <c r="E511" t="str">
        <f t="shared" si="84"/>
        <v xml:space="preserve">Plugins\AM_PRIDE_MzXML_PlugIn  </v>
      </c>
      <c r="F511">
        <f t="shared" si="85"/>
        <v>1</v>
      </c>
      <c r="G511">
        <f t="shared" si="86"/>
        <v>0</v>
      </c>
      <c r="H511">
        <f t="shared" si="87"/>
        <v>0</v>
      </c>
      <c r="I511" t="str">
        <f t="shared" si="88"/>
        <v/>
      </c>
      <c r="J511" t="str">
        <f t="shared" si="79"/>
        <v/>
      </c>
      <c r="K511" t="str">
        <f t="shared" si="80"/>
        <v/>
      </c>
      <c r="L511" t="str">
        <f t="shared" si="81"/>
        <v/>
      </c>
      <c r="M511" t="str">
        <f t="shared" si="82"/>
        <v/>
      </c>
      <c r="N511" t="str">
        <f t="shared" si="83"/>
        <v/>
      </c>
    </row>
    <row r="512" spans="1:14" x14ac:dyDescent="0.3">
      <c r="A512" t="s">
        <v>147</v>
      </c>
      <c r="E512" t="str">
        <f t="shared" si="84"/>
        <v xml:space="preserve">Plugins\AM_PRIDE_MzXML_PlugIn  </v>
      </c>
      <c r="F512">
        <f t="shared" si="85"/>
        <v>1</v>
      </c>
      <c r="G512">
        <f t="shared" si="86"/>
        <v>0</v>
      </c>
      <c r="H512">
        <f t="shared" si="87"/>
        <v>1</v>
      </c>
      <c r="I512" t="str">
        <f t="shared" si="88"/>
        <v xml:space="preserve">Plugins\AM_PRIDE_MzXML_PlugIn  </v>
      </c>
      <c r="J512" t="str">
        <f t="shared" si="79"/>
        <v xml:space="preserve">Visual Basic        </v>
      </c>
      <c r="K512">
        <f t="shared" si="80"/>
        <v>3</v>
      </c>
      <c r="L512">
        <f t="shared" si="81"/>
        <v>76</v>
      </c>
      <c r="M512">
        <f t="shared" si="82"/>
        <v>59</v>
      </c>
      <c r="N512">
        <f t="shared" si="83"/>
        <v>155</v>
      </c>
    </row>
    <row r="513" spans="1:14" x14ac:dyDescent="0.3">
      <c r="A513" t="s">
        <v>4</v>
      </c>
      <c r="E513" t="str">
        <f t="shared" si="84"/>
        <v xml:space="preserve">Plugins\AM_PRIDE_MzXML_PlugIn  </v>
      </c>
      <c r="F513">
        <f t="shared" si="85"/>
        <v>1</v>
      </c>
      <c r="G513">
        <f t="shared" si="86"/>
        <v>0</v>
      </c>
      <c r="H513">
        <f t="shared" si="87"/>
        <v>0</v>
      </c>
      <c r="I513" t="str">
        <f t="shared" si="88"/>
        <v/>
      </c>
      <c r="J513" t="str">
        <f t="shared" si="79"/>
        <v/>
      </c>
      <c r="K513" t="str">
        <f t="shared" si="80"/>
        <v/>
      </c>
      <c r="L513" t="str">
        <f t="shared" si="81"/>
        <v/>
      </c>
      <c r="M513" t="str">
        <f t="shared" si="82"/>
        <v/>
      </c>
      <c r="N513" t="str">
        <f t="shared" si="83"/>
        <v/>
      </c>
    </row>
    <row r="514" spans="1:14" x14ac:dyDescent="0.3">
      <c r="A514" t="s">
        <v>148</v>
      </c>
      <c r="E514" t="str">
        <f t="shared" si="84"/>
        <v xml:space="preserve">Plugins\AM_PRIDE_MzXML_PlugIn  </v>
      </c>
      <c r="F514">
        <f t="shared" si="85"/>
        <v>0</v>
      </c>
      <c r="G514">
        <f t="shared" si="86"/>
        <v>1</v>
      </c>
      <c r="H514">
        <f t="shared" si="87"/>
        <v>0</v>
      </c>
      <c r="I514" t="str">
        <f t="shared" si="88"/>
        <v/>
      </c>
      <c r="J514" t="str">
        <f t="shared" si="79"/>
        <v/>
      </c>
      <c r="K514" t="str">
        <f t="shared" si="80"/>
        <v/>
      </c>
      <c r="L514" t="str">
        <f t="shared" si="81"/>
        <v/>
      </c>
      <c r="M514" t="str">
        <f t="shared" si="82"/>
        <v/>
      </c>
      <c r="N514" t="str">
        <f t="shared" si="83"/>
        <v/>
      </c>
    </row>
    <row r="515" spans="1:14" x14ac:dyDescent="0.3">
      <c r="A515" t="s">
        <v>4</v>
      </c>
      <c r="E515" t="str">
        <f t="shared" si="84"/>
        <v xml:space="preserve">Plugins\AM_PRIDE_MzXML_PlugIn  </v>
      </c>
      <c r="F515">
        <f t="shared" si="85"/>
        <v>0</v>
      </c>
      <c r="G515">
        <f t="shared" si="86"/>
        <v>0</v>
      </c>
      <c r="H515">
        <f t="shared" si="87"/>
        <v>0</v>
      </c>
      <c r="I515" t="str">
        <f t="shared" si="88"/>
        <v/>
      </c>
      <c r="J515" t="str">
        <f t="shared" si="79"/>
        <v/>
      </c>
      <c r="K515" t="str">
        <f t="shared" si="80"/>
        <v/>
      </c>
      <c r="L515" t="str">
        <f t="shared" si="81"/>
        <v/>
      </c>
      <c r="M515" t="str">
        <f t="shared" si="82"/>
        <v/>
      </c>
      <c r="N515" t="str">
        <f t="shared" si="83"/>
        <v/>
      </c>
    </row>
    <row r="516" spans="1:14" x14ac:dyDescent="0.3">
      <c r="A516" t="s">
        <v>11</v>
      </c>
      <c r="E516" t="str">
        <f t="shared" si="84"/>
        <v xml:space="preserve">Plugins\AM_PRIDE_MzXML_PlugIn  </v>
      </c>
      <c r="F516">
        <f t="shared" si="85"/>
        <v>0</v>
      </c>
      <c r="G516">
        <f t="shared" si="86"/>
        <v>0</v>
      </c>
      <c r="H516">
        <f t="shared" si="87"/>
        <v>0</v>
      </c>
      <c r="I516" t="str">
        <f t="shared" si="88"/>
        <v/>
      </c>
      <c r="J516" t="str">
        <f t="shared" si="79"/>
        <v/>
      </c>
      <c r="K516" t="str">
        <f t="shared" si="80"/>
        <v/>
      </c>
      <c r="L516" t="str">
        <f t="shared" si="81"/>
        <v/>
      </c>
      <c r="M516" t="str">
        <f t="shared" si="82"/>
        <v/>
      </c>
      <c r="N516" t="str">
        <f t="shared" si="83"/>
        <v/>
      </c>
    </row>
    <row r="517" spans="1:14" x14ac:dyDescent="0.3">
      <c r="A517" t="s">
        <v>149</v>
      </c>
      <c r="E517" t="str">
        <f t="shared" si="84"/>
        <v xml:space="preserve">Plugins\AM_ProMex_Plugin  </v>
      </c>
      <c r="F517">
        <f t="shared" si="85"/>
        <v>0</v>
      </c>
      <c r="G517">
        <f t="shared" si="86"/>
        <v>0</v>
      </c>
      <c r="H517">
        <f t="shared" si="87"/>
        <v>0</v>
      </c>
      <c r="I517" t="str">
        <f t="shared" si="88"/>
        <v/>
      </c>
      <c r="J517" t="str">
        <f t="shared" si="79"/>
        <v/>
      </c>
      <c r="K517" t="str">
        <f t="shared" si="80"/>
        <v/>
      </c>
      <c r="L517" t="str">
        <f t="shared" si="81"/>
        <v/>
      </c>
      <c r="M517" t="str">
        <f t="shared" si="82"/>
        <v/>
      </c>
      <c r="N517" t="str">
        <f t="shared" si="83"/>
        <v/>
      </c>
    </row>
    <row r="518" spans="1:14" x14ac:dyDescent="0.3">
      <c r="E518" t="str">
        <f t="shared" si="84"/>
        <v xml:space="preserve">Plugins\AM_ProMex_Plugin  </v>
      </c>
      <c r="F518">
        <f t="shared" si="85"/>
        <v>0</v>
      </c>
      <c r="G518">
        <f t="shared" si="86"/>
        <v>0</v>
      </c>
      <c r="H518">
        <f t="shared" si="87"/>
        <v>0</v>
      </c>
      <c r="I518" t="str">
        <f t="shared" si="88"/>
        <v/>
      </c>
      <c r="J518" t="str">
        <f t="shared" si="79"/>
        <v/>
      </c>
      <c r="K518" t="str">
        <f t="shared" si="80"/>
        <v/>
      </c>
      <c r="L518" t="str">
        <f t="shared" si="81"/>
        <v/>
      </c>
      <c r="M518" t="str">
        <f t="shared" si="82"/>
        <v/>
      </c>
      <c r="N518" t="str">
        <f t="shared" si="83"/>
        <v/>
      </c>
    </row>
    <row r="519" spans="1:14" x14ac:dyDescent="0.3">
      <c r="A519" t="s">
        <v>301</v>
      </c>
      <c r="E519" t="str">
        <f t="shared" si="84"/>
        <v xml:space="preserve">Plugins\AM_ProMex_Plugin  </v>
      </c>
      <c r="F519">
        <f t="shared" si="85"/>
        <v>0</v>
      </c>
      <c r="G519">
        <f t="shared" si="86"/>
        <v>0</v>
      </c>
      <c r="H519">
        <f t="shared" si="87"/>
        <v>0</v>
      </c>
      <c r="I519" t="str">
        <f t="shared" si="88"/>
        <v/>
      </c>
      <c r="J519" t="str">
        <f t="shared" si="79"/>
        <v/>
      </c>
      <c r="K519" t="str">
        <f t="shared" si="80"/>
        <v/>
      </c>
      <c r="L519" t="str">
        <f t="shared" si="81"/>
        <v/>
      </c>
      <c r="M519" t="str">
        <f t="shared" si="82"/>
        <v/>
      </c>
      <c r="N519" t="str">
        <f t="shared" si="83"/>
        <v/>
      </c>
    </row>
    <row r="520" spans="1:14" x14ac:dyDescent="0.3">
      <c r="A520" t="s">
        <v>4</v>
      </c>
      <c r="E520" t="str">
        <f t="shared" si="84"/>
        <v xml:space="preserve">Plugins\AM_ProMex_Plugin  </v>
      </c>
      <c r="F520">
        <f t="shared" si="85"/>
        <v>0</v>
      </c>
      <c r="G520">
        <f t="shared" si="86"/>
        <v>0</v>
      </c>
      <c r="H520">
        <f t="shared" si="87"/>
        <v>0</v>
      </c>
      <c r="I520" t="str">
        <f t="shared" si="88"/>
        <v/>
      </c>
      <c r="J520" t="str">
        <f t="shared" si="79"/>
        <v/>
      </c>
      <c r="K520" t="str">
        <f t="shared" si="80"/>
        <v/>
      </c>
      <c r="L520" t="str">
        <f t="shared" si="81"/>
        <v/>
      </c>
      <c r="M520" t="str">
        <f t="shared" si="82"/>
        <v/>
      </c>
      <c r="N520" t="str">
        <f t="shared" si="83"/>
        <v/>
      </c>
    </row>
    <row r="521" spans="1:14" x14ac:dyDescent="0.3">
      <c r="A521" t="s">
        <v>5</v>
      </c>
      <c r="E521" t="str">
        <f t="shared" si="84"/>
        <v xml:space="preserve">Plugins\AM_ProMex_Plugin  </v>
      </c>
      <c r="F521">
        <f t="shared" si="85"/>
        <v>1</v>
      </c>
      <c r="G521">
        <f t="shared" si="86"/>
        <v>0</v>
      </c>
      <c r="H521">
        <f t="shared" si="87"/>
        <v>0</v>
      </c>
      <c r="I521" t="str">
        <f t="shared" si="88"/>
        <v/>
      </c>
      <c r="J521" t="str">
        <f t="shared" ref="J521:J584" si="89">IF($H521=1,LEFT($A521,20),"")</f>
        <v/>
      </c>
      <c r="K521" t="str">
        <f t="shared" ref="K521:K584" si="90">IF($H521=1,VALUE(MID($A521,28,10)),"")</f>
        <v/>
      </c>
      <c r="L521" t="str">
        <f t="shared" ref="L521:L584" si="91">IF($H521=1,VALUE(MID($A521,40,10)),"")</f>
        <v/>
      </c>
      <c r="M521" t="str">
        <f t="shared" ref="M521:M584" si="92">IF($H521=1,VALUE(MID($A521,55,10)),"")</f>
        <v/>
      </c>
      <c r="N521" t="str">
        <f t="shared" ref="N521:N584" si="93">IF($H521=1,VALUE(MID($A521,70,10)),"")</f>
        <v/>
      </c>
    </row>
    <row r="522" spans="1:14" x14ac:dyDescent="0.3">
      <c r="A522" t="s">
        <v>4</v>
      </c>
      <c r="E522" t="str">
        <f t="shared" si="84"/>
        <v xml:space="preserve">Plugins\AM_ProMex_Plugin  </v>
      </c>
      <c r="F522">
        <f t="shared" si="85"/>
        <v>1</v>
      </c>
      <c r="G522">
        <f t="shared" si="86"/>
        <v>0</v>
      </c>
      <c r="H522">
        <f t="shared" si="87"/>
        <v>0</v>
      </c>
      <c r="I522" t="str">
        <f t="shared" si="88"/>
        <v/>
      </c>
      <c r="J522" t="str">
        <f t="shared" si="89"/>
        <v/>
      </c>
      <c r="K522" t="str">
        <f t="shared" si="90"/>
        <v/>
      </c>
      <c r="L522" t="str">
        <f t="shared" si="91"/>
        <v/>
      </c>
      <c r="M522" t="str">
        <f t="shared" si="92"/>
        <v/>
      </c>
      <c r="N522" t="str">
        <f t="shared" si="93"/>
        <v/>
      </c>
    </row>
    <row r="523" spans="1:14" x14ac:dyDescent="0.3">
      <c r="A523" t="s">
        <v>150</v>
      </c>
      <c r="E523" t="str">
        <f t="shared" si="84"/>
        <v xml:space="preserve">Plugins\AM_ProMex_Plugin  </v>
      </c>
      <c r="F523">
        <f t="shared" si="85"/>
        <v>1</v>
      </c>
      <c r="G523">
        <f t="shared" si="86"/>
        <v>0</v>
      </c>
      <c r="H523">
        <f t="shared" si="87"/>
        <v>1</v>
      </c>
      <c r="I523" t="str">
        <f t="shared" si="88"/>
        <v xml:space="preserve">Plugins\AM_ProMex_Plugin  </v>
      </c>
      <c r="J523" t="str">
        <f t="shared" si="89"/>
        <v xml:space="preserve">Visual Basic        </v>
      </c>
      <c r="K523">
        <f t="shared" si="90"/>
        <v>3</v>
      </c>
      <c r="L523">
        <f t="shared" si="91"/>
        <v>241</v>
      </c>
      <c r="M523">
        <f t="shared" si="92"/>
        <v>145</v>
      </c>
      <c r="N523">
        <f t="shared" si="93"/>
        <v>512</v>
      </c>
    </row>
    <row r="524" spans="1:14" x14ac:dyDescent="0.3">
      <c r="A524" t="s">
        <v>4</v>
      </c>
      <c r="E524" t="str">
        <f t="shared" si="84"/>
        <v xml:space="preserve">Plugins\AM_ProMex_Plugin  </v>
      </c>
      <c r="F524">
        <f t="shared" si="85"/>
        <v>1</v>
      </c>
      <c r="G524">
        <f t="shared" si="86"/>
        <v>0</v>
      </c>
      <c r="H524">
        <f t="shared" si="87"/>
        <v>0</v>
      </c>
      <c r="I524" t="str">
        <f t="shared" si="88"/>
        <v/>
      </c>
      <c r="J524" t="str">
        <f t="shared" si="89"/>
        <v/>
      </c>
      <c r="K524" t="str">
        <f t="shared" si="90"/>
        <v/>
      </c>
      <c r="L524" t="str">
        <f t="shared" si="91"/>
        <v/>
      </c>
      <c r="M524" t="str">
        <f t="shared" si="92"/>
        <v/>
      </c>
      <c r="N524" t="str">
        <f t="shared" si="93"/>
        <v/>
      </c>
    </row>
    <row r="525" spans="1:14" x14ac:dyDescent="0.3">
      <c r="A525" t="s">
        <v>151</v>
      </c>
      <c r="E525" t="str">
        <f t="shared" si="84"/>
        <v xml:space="preserve">Plugins\AM_ProMex_Plugin  </v>
      </c>
      <c r="F525">
        <f t="shared" si="85"/>
        <v>0</v>
      </c>
      <c r="G525">
        <f t="shared" si="86"/>
        <v>1</v>
      </c>
      <c r="H525">
        <f t="shared" si="87"/>
        <v>0</v>
      </c>
      <c r="I525" t="str">
        <f t="shared" si="88"/>
        <v/>
      </c>
      <c r="J525" t="str">
        <f t="shared" si="89"/>
        <v/>
      </c>
      <c r="K525" t="str">
        <f t="shared" si="90"/>
        <v/>
      </c>
      <c r="L525" t="str">
        <f t="shared" si="91"/>
        <v/>
      </c>
      <c r="M525" t="str">
        <f t="shared" si="92"/>
        <v/>
      </c>
      <c r="N525" t="str">
        <f t="shared" si="93"/>
        <v/>
      </c>
    </row>
    <row r="526" spans="1:14" x14ac:dyDescent="0.3">
      <c r="A526" t="s">
        <v>4</v>
      </c>
      <c r="E526" t="str">
        <f t="shared" si="84"/>
        <v xml:space="preserve">Plugins\AM_ProMex_Plugin  </v>
      </c>
      <c r="F526">
        <f t="shared" si="85"/>
        <v>0</v>
      </c>
      <c r="G526">
        <f t="shared" si="86"/>
        <v>0</v>
      </c>
      <c r="H526">
        <f t="shared" si="87"/>
        <v>0</v>
      </c>
      <c r="I526" t="str">
        <f t="shared" si="88"/>
        <v/>
      </c>
      <c r="J526" t="str">
        <f t="shared" si="89"/>
        <v/>
      </c>
      <c r="K526" t="str">
        <f t="shared" si="90"/>
        <v/>
      </c>
      <c r="L526" t="str">
        <f t="shared" si="91"/>
        <v/>
      </c>
      <c r="M526" t="str">
        <f t="shared" si="92"/>
        <v/>
      </c>
      <c r="N526" t="str">
        <f t="shared" si="93"/>
        <v/>
      </c>
    </row>
    <row r="527" spans="1:14" x14ac:dyDescent="0.3">
      <c r="A527" t="s">
        <v>11</v>
      </c>
      <c r="E527" t="str">
        <f t="shared" si="84"/>
        <v xml:space="preserve">Plugins\AM_ProMex_Plugin  </v>
      </c>
      <c r="F527">
        <f t="shared" si="85"/>
        <v>0</v>
      </c>
      <c r="G527">
        <f t="shared" si="86"/>
        <v>0</v>
      </c>
      <c r="H527">
        <f t="shared" si="87"/>
        <v>0</v>
      </c>
      <c r="I527" t="str">
        <f t="shared" si="88"/>
        <v/>
      </c>
      <c r="J527" t="str">
        <f t="shared" si="89"/>
        <v/>
      </c>
      <c r="K527" t="str">
        <f t="shared" si="90"/>
        <v/>
      </c>
      <c r="L527" t="str">
        <f t="shared" si="91"/>
        <v/>
      </c>
      <c r="M527" t="str">
        <f t="shared" si="92"/>
        <v/>
      </c>
      <c r="N527" t="str">
        <f t="shared" si="93"/>
        <v/>
      </c>
    </row>
    <row r="528" spans="1:14" x14ac:dyDescent="0.3">
      <c r="A528" t="s">
        <v>152</v>
      </c>
      <c r="E528" t="str">
        <f t="shared" si="84"/>
        <v xml:space="preserve">Plugins\AM_ProSightPC_Quant_Plugin  </v>
      </c>
      <c r="F528">
        <f t="shared" si="85"/>
        <v>0</v>
      </c>
      <c r="G528">
        <f t="shared" si="86"/>
        <v>0</v>
      </c>
      <c r="H528">
        <f t="shared" si="87"/>
        <v>0</v>
      </c>
      <c r="I528" t="str">
        <f t="shared" si="88"/>
        <v/>
      </c>
      <c r="J528" t="str">
        <f t="shared" si="89"/>
        <v/>
      </c>
      <c r="K528" t="str">
        <f t="shared" si="90"/>
        <v/>
      </c>
      <c r="L528" t="str">
        <f t="shared" si="91"/>
        <v/>
      </c>
      <c r="M528" t="str">
        <f t="shared" si="92"/>
        <v/>
      </c>
      <c r="N528" t="str">
        <f t="shared" si="93"/>
        <v/>
      </c>
    </row>
    <row r="529" spans="1:14" x14ac:dyDescent="0.3">
      <c r="E529" t="str">
        <f t="shared" si="84"/>
        <v xml:space="preserve">Plugins\AM_ProSightPC_Quant_Plugin  </v>
      </c>
      <c r="F529">
        <f t="shared" si="85"/>
        <v>0</v>
      </c>
      <c r="G529">
        <f t="shared" si="86"/>
        <v>0</v>
      </c>
      <c r="H529">
        <f t="shared" si="87"/>
        <v>0</v>
      </c>
      <c r="I529" t="str">
        <f t="shared" si="88"/>
        <v/>
      </c>
      <c r="J529" t="str">
        <f t="shared" si="89"/>
        <v/>
      </c>
      <c r="K529" t="str">
        <f t="shared" si="90"/>
        <v/>
      </c>
      <c r="L529" t="str">
        <f t="shared" si="91"/>
        <v/>
      </c>
      <c r="M529" t="str">
        <f t="shared" si="92"/>
        <v/>
      </c>
      <c r="N529" t="str">
        <f t="shared" si="93"/>
        <v/>
      </c>
    </row>
    <row r="530" spans="1:14" x14ac:dyDescent="0.3">
      <c r="A530" t="s">
        <v>302</v>
      </c>
      <c r="E530" t="str">
        <f t="shared" ref="E530:E593" si="94">IF(LEFT(A530,9)="Stats for",MID(A530,11,100),E529)</f>
        <v xml:space="preserve">Plugins\AM_ProSightPC_Quant_Plugin  </v>
      </c>
      <c r="F530">
        <f t="shared" ref="F530:F593" si="95">IF(LEFT(A530,8)="Language",1,IF(G530=1,0,F529))</f>
        <v>0</v>
      </c>
      <c r="G530">
        <f t="shared" ref="G530:G593" si="96">IF(LEFT(A530,4)="SUM:",1,0)</f>
        <v>0</v>
      </c>
      <c r="H530">
        <f t="shared" ref="H530:H593" si="97">IF(AND(F530=1,LEFT(A530,3)&lt;&gt;"---",LEFT(A530,8)&lt;&gt;"Language"),1,0)</f>
        <v>0</v>
      </c>
      <c r="I530" t="str">
        <f t="shared" ref="I530:I593" si="98">IF($H530=1,E530,"")</f>
        <v/>
      </c>
      <c r="J530" t="str">
        <f t="shared" si="89"/>
        <v/>
      </c>
      <c r="K530" t="str">
        <f t="shared" si="90"/>
        <v/>
      </c>
      <c r="L530" t="str">
        <f t="shared" si="91"/>
        <v/>
      </c>
      <c r="M530" t="str">
        <f t="shared" si="92"/>
        <v/>
      </c>
      <c r="N530" t="str">
        <f t="shared" si="93"/>
        <v/>
      </c>
    </row>
    <row r="531" spans="1:14" x14ac:dyDescent="0.3">
      <c r="A531" t="s">
        <v>4</v>
      </c>
      <c r="E531" t="str">
        <f t="shared" si="94"/>
        <v xml:space="preserve">Plugins\AM_ProSightPC_Quant_Plugin  </v>
      </c>
      <c r="F531">
        <f t="shared" si="95"/>
        <v>0</v>
      </c>
      <c r="G531">
        <f t="shared" si="96"/>
        <v>0</v>
      </c>
      <c r="H531">
        <f t="shared" si="97"/>
        <v>0</v>
      </c>
      <c r="I531" t="str">
        <f t="shared" si="98"/>
        <v/>
      </c>
      <c r="J531" t="str">
        <f t="shared" si="89"/>
        <v/>
      </c>
      <c r="K531" t="str">
        <f t="shared" si="90"/>
        <v/>
      </c>
      <c r="L531" t="str">
        <f t="shared" si="91"/>
        <v/>
      </c>
      <c r="M531" t="str">
        <f t="shared" si="92"/>
        <v/>
      </c>
      <c r="N531" t="str">
        <f t="shared" si="93"/>
        <v/>
      </c>
    </row>
    <row r="532" spans="1:14" x14ac:dyDescent="0.3">
      <c r="A532" t="s">
        <v>5</v>
      </c>
      <c r="E532" t="str">
        <f t="shared" si="94"/>
        <v xml:space="preserve">Plugins\AM_ProSightPC_Quant_Plugin  </v>
      </c>
      <c r="F532">
        <f t="shared" si="95"/>
        <v>1</v>
      </c>
      <c r="G532">
        <f t="shared" si="96"/>
        <v>0</v>
      </c>
      <c r="H532">
        <f t="shared" si="97"/>
        <v>0</v>
      </c>
      <c r="I532" t="str">
        <f t="shared" si="98"/>
        <v/>
      </c>
      <c r="J532" t="str">
        <f t="shared" si="89"/>
        <v/>
      </c>
      <c r="K532" t="str">
        <f t="shared" si="90"/>
        <v/>
      </c>
      <c r="L532" t="str">
        <f t="shared" si="91"/>
        <v/>
      </c>
      <c r="M532" t="str">
        <f t="shared" si="92"/>
        <v/>
      </c>
      <c r="N532" t="str">
        <f t="shared" si="93"/>
        <v/>
      </c>
    </row>
    <row r="533" spans="1:14" x14ac:dyDescent="0.3">
      <c r="A533" t="s">
        <v>4</v>
      </c>
      <c r="E533" t="str">
        <f t="shared" si="94"/>
        <v xml:space="preserve">Plugins\AM_ProSightPC_Quant_Plugin  </v>
      </c>
      <c r="F533">
        <f t="shared" si="95"/>
        <v>1</v>
      </c>
      <c r="G533">
        <f t="shared" si="96"/>
        <v>0</v>
      </c>
      <c r="H533">
        <f t="shared" si="97"/>
        <v>0</v>
      </c>
      <c r="I533" t="str">
        <f t="shared" si="98"/>
        <v/>
      </c>
      <c r="J533" t="str">
        <f t="shared" si="89"/>
        <v/>
      </c>
      <c r="K533" t="str">
        <f t="shared" si="90"/>
        <v/>
      </c>
      <c r="L533" t="str">
        <f t="shared" si="91"/>
        <v/>
      </c>
      <c r="M533" t="str">
        <f t="shared" si="92"/>
        <v/>
      </c>
      <c r="N533" t="str">
        <f t="shared" si="93"/>
        <v/>
      </c>
    </row>
    <row r="534" spans="1:14" x14ac:dyDescent="0.3">
      <c r="A534" t="s">
        <v>153</v>
      </c>
      <c r="E534" t="str">
        <f t="shared" si="94"/>
        <v xml:space="preserve">Plugins\AM_ProSightPC_Quant_Plugin  </v>
      </c>
      <c r="F534">
        <f t="shared" si="95"/>
        <v>1</v>
      </c>
      <c r="G534">
        <f t="shared" si="96"/>
        <v>0</v>
      </c>
      <c r="H534">
        <f t="shared" si="97"/>
        <v>1</v>
      </c>
      <c r="I534" t="str">
        <f t="shared" si="98"/>
        <v xml:space="preserve">Plugins\AM_ProSightPC_Quant_Plugin  </v>
      </c>
      <c r="J534" t="str">
        <f t="shared" si="89"/>
        <v xml:space="preserve">Visual Basic        </v>
      </c>
      <c r="K534">
        <f t="shared" si="90"/>
        <v>3</v>
      </c>
      <c r="L534">
        <f t="shared" si="91"/>
        <v>171</v>
      </c>
      <c r="M534">
        <f t="shared" si="92"/>
        <v>103</v>
      </c>
      <c r="N534">
        <f t="shared" si="93"/>
        <v>433</v>
      </c>
    </row>
    <row r="535" spans="1:14" x14ac:dyDescent="0.3">
      <c r="A535" t="s">
        <v>4</v>
      </c>
      <c r="E535" t="str">
        <f t="shared" si="94"/>
        <v xml:space="preserve">Plugins\AM_ProSightPC_Quant_Plugin  </v>
      </c>
      <c r="F535">
        <f t="shared" si="95"/>
        <v>1</v>
      </c>
      <c r="G535">
        <f t="shared" si="96"/>
        <v>0</v>
      </c>
      <c r="H535">
        <f t="shared" si="97"/>
        <v>0</v>
      </c>
      <c r="I535" t="str">
        <f t="shared" si="98"/>
        <v/>
      </c>
      <c r="J535" t="str">
        <f t="shared" si="89"/>
        <v/>
      </c>
      <c r="K535" t="str">
        <f t="shared" si="90"/>
        <v/>
      </c>
      <c r="L535" t="str">
        <f t="shared" si="91"/>
        <v/>
      </c>
      <c r="M535" t="str">
        <f t="shared" si="92"/>
        <v/>
      </c>
      <c r="N535" t="str">
        <f t="shared" si="93"/>
        <v/>
      </c>
    </row>
    <row r="536" spans="1:14" x14ac:dyDescent="0.3">
      <c r="A536" t="s">
        <v>154</v>
      </c>
      <c r="E536" t="str">
        <f t="shared" si="94"/>
        <v xml:space="preserve">Plugins\AM_ProSightPC_Quant_Plugin  </v>
      </c>
      <c r="F536">
        <f t="shared" si="95"/>
        <v>0</v>
      </c>
      <c r="G536">
        <f t="shared" si="96"/>
        <v>1</v>
      </c>
      <c r="H536">
        <f t="shared" si="97"/>
        <v>0</v>
      </c>
      <c r="I536" t="str">
        <f t="shared" si="98"/>
        <v/>
      </c>
      <c r="J536" t="str">
        <f t="shared" si="89"/>
        <v/>
      </c>
      <c r="K536" t="str">
        <f t="shared" si="90"/>
        <v/>
      </c>
      <c r="L536" t="str">
        <f t="shared" si="91"/>
        <v/>
      </c>
      <c r="M536" t="str">
        <f t="shared" si="92"/>
        <v/>
      </c>
      <c r="N536" t="str">
        <f t="shared" si="93"/>
        <v/>
      </c>
    </row>
    <row r="537" spans="1:14" x14ac:dyDescent="0.3">
      <c r="A537" t="s">
        <v>4</v>
      </c>
      <c r="E537" t="str">
        <f t="shared" si="94"/>
        <v xml:space="preserve">Plugins\AM_ProSightPC_Quant_Plugin  </v>
      </c>
      <c r="F537">
        <f t="shared" si="95"/>
        <v>0</v>
      </c>
      <c r="G537">
        <f t="shared" si="96"/>
        <v>0</v>
      </c>
      <c r="H537">
        <f t="shared" si="97"/>
        <v>0</v>
      </c>
      <c r="I537" t="str">
        <f t="shared" si="98"/>
        <v/>
      </c>
      <c r="J537" t="str">
        <f t="shared" si="89"/>
        <v/>
      </c>
      <c r="K537" t="str">
        <f t="shared" si="90"/>
        <v/>
      </c>
      <c r="L537" t="str">
        <f t="shared" si="91"/>
        <v/>
      </c>
      <c r="M537" t="str">
        <f t="shared" si="92"/>
        <v/>
      </c>
      <c r="N537" t="str">
        <f t="shared" si="93"/>
        <v/>
      </c>
    </row>
    <row r="538" spans="1:14" x14ac:dyDescent="0.3">
      <c r="A538" t="s">
        <v>11</v>
      </c>
      <c r="E538" t="str">
        <f t="shared" si="94"/>
        <v xml:space="preserve">Plugins\AM_ProSightPC_Quant_Plugin  </v>
      </c>
      <c r="F538">
        <f t="shared" si="95"/>
        <v>0</v>
      </c>
      <c r="G538">
        <f t="shared" si="96"/>
        <v>0</v>
      </c>
      <c r="H538">
        <f t="shared" si="97"/>
        <v>0</v>
      </c>
      <c r="I538" t="str">
        <f t="shared" si="98"/>
        <v/>
      </c>
      <c r="J538" t="str">
        <f t="shared" si="89"/>
        <v/>
      </c>
      <c r="K538" t="str">
        <f t="shared" si="90"/>
        <v/>
      </c>
      <c r="L538" t="str">
        <f t="shared" si="91"/>
        <v/>
      </c>
      <c r="M538" t="str">
        <f t="shared" si="92"/>
        <v/>
      </c>
      <c r="N538" t="str">
        <f t="shared" si="93"/>
        <v/>
      </c>
    </row>
    <row r="539" spans="1:14" x14ac:dyDescent="0.3">
      <c r="A539" t="s">
        <v>155</v>
      </c>
      <c r="E539" t="str">
        <f t="shared" si="94"/>
        <v xml:space="preserve">Plugins\AM_QC-ART_PlugIn  </v>
      </c>
      <c r="F539">
        <f t="shared" si="95"/>
        <v>0</v>
      </c>
      <c r="G539">
        <f t="shared" si="96"/>
        <v>0</v>
      </c>
      <c r="H539">
        <f t="shared" si="97"/>
        <v>0</v>
      </c>
      <c r="I539" t="str">
        <f t="shared" si="98"/>
        <v/>
      </c>
      <c r="J539" t="str">
        <f t="shared" si="89"/>
        <v/>
      </c>
      <c r="K539" t="str">
        <f t="shared" si="90"/>
        <v/>
      </c>
      <c r="L539" t="str">
        <f t="shared" si="91"/>
        <v/>
      </c>
      <c r="M539" t="str">
        <f t="shared" si="92"/>
        <v/>
      </c>
      <c r="N539" t="str">
        <f t="shared" si="93"/>
        <v/>
      </c>
    </row>
    <row r="540" spans="1:14" x14ac:dyDescent="0.3">
      <c r="E540" t="str">
        <f t="shared" si="94"/>
        <v xml:space="preserve">Plugins\AM_QC-ART_PlugIn  </v>
      </c>
      <c r="F540">
        <f t="shared" si="95"/>
        <v>0</v>
      </c>
      <c r="G540">
        <f t="shared" si="96"/>
        <v>0</v>
      </c>
      <c r="H540">
        <f t="shared" si="97"/>
        <v>0</v>
      </c>
      <c r="I540" t="str">
        <f t="shared" si="98"/>
        <v/>
      </c>
      <c r="J540" t="str">
        <f t="shared" si="89"/>
        <v/>
      </c>
      <c r="K540" t="str">
        <f t="shared" si="90"/>
        <v/>
      </c>
      <c r="L540" t="str">
        <f t="shared" si="91"/>
        <v/>
      </c>
      <c r="M540" t="str">
        <f t="shared" si="92"/>
        <v/>
      </c>
      <c r="N540" t="str">
        <f t="shared" si="93"/>
        <v/>
      </c>
    </row>
    <row r="541" spans="1:14" x14ac:dyDescent="0.3">
      <c r="A541" t="s">
        <v>303</v>
      </c>
      <c r="E541" t="str">
        <f t="shared" si="94"/>
        <v xml:space="preserve">Plugins\AM_QC-ART_PlugIn  </v>
      </c>
      <c r="F541">
        <f t="shared" si="95"/>
        <v>0</v>
      </c>
      <c r="G541">
        <f t="shared" si="96"/>
        <v>0</v>
      </c>
      <c r="H541">
        <f t="shared" si="97"/>
        <v>0</v>
      </c>
      <c r="I541" t="str">
        <f t="shared" si="98"/>
        <v/>
      </c>
      <c r="J541" t="str">
        <f t="shared" si="89"/>
        <v/>
      </c>
      <c r="K541" t="str">
        <f t="shared" si="90"/>
        <v/>
      </c>
      <c r="L541" t="str">
        <f t="shared" si="91"/>
        <v/>
      </c>
      <c r="M541" t="str">
        <f t="shared" si="92"/>
        <v/>
      </c>
      <c r="N541" t="str">
        <f t="shared" si="93"/>
        <v/>
      </c>
    </row>
    <row r="542" spans="1:14" x14ac:dyDescent="0.3">
      <c r="A542" t="s">
        <v>4</v>
      </c>
      <c r="E542" t="str">
        <f t="shared" si="94"/>
        <v xml:space="preserve">Plugins\AM_QC-ART_PlugIn  </v>
      </c>
      <c r="F542">
        <f t="shared" si="95"/>
        <v>0</v>
      </c>
      <c r="G542">
        <f t="shared" si="96"/>
        <v>0</v>
      </c>
      <c r="H542">
        <f t="shared" si="97"/>
        <v>0</v>
      </c>
      <c r="I542" t="str">
        <f t="shared" si="98"/>
        <v/>
      </c>
      <c r="J542" t="str">
        <f t="shared" si="89"/>
        <v/>
      </c>
      <c r="K542" t="str">
        <f t="shared" si="90"/>
        <v/>
      </c>
      <c r="L542" t="str">
        <f t="shared" si="91"/>
        <v/>
      </c>
      <c r="M542" t="str">
        <f t="shared" si="92"/>
        <v/>
      </c>
      <c r="N542" t="str">
        <f t="shared" si="93"/>
        <v/>
      </c>
    </row>
    <row r="543" spans="1:14" x14ac:dyDescent="0.3">
      <c r="A543" t="s">
        <v>5</v>
      </c>
      <c r="E543" t="str">
        <f t="shared" si="94"/>
        <v xml:space="preserve">Plugins\AM_QC-ART_PlugIn  </v>
      </c>
      <c r="F543">
        <f t="shared" si="95"/>
        <v>1</v>
      </c>
      <c r="G543">
        <f t="shared" si="96"/>
        <v>0</v>
      </c>
      <c r="H543">
        <f t="shared" si="97"/>
        <v>0</v>
      </c>
      <c r="I543" t="str">
        <f t="shared" si="98"/>
        <v/>
      </c>
      <c r="J543" t="str">
        <f t="shared" si="89"/>
        <v/>
      </c>
      <c r="K543" t="str">
        <f t="shared" si="90"/>
        <v/>
      </c>
      <c r="L543" t="str">
        <f t="shared" si="91"/>
        <v/>
      </c>
      <c r="M543" t="str">
        <f t="shared" si="92"/>
        <v/>
      </c>
      <c r="N543" t="str">
        <f t="shared" si="93"/>
        <v/>
      </c>
    </row>
    <row r="544" spans="1:14" x14ac:dyDescent="0.3">
      <c r="A544" t="s">
        <v>4</v>
      </c>
      <c r="E544" t="str">
        <f t="shared" si="94"/>
        <v xml:space="preserve">Plugins\AM_QC-ART_PlugIn  </v>
      </c>
      <c r="F544">
        <f t="shared" si="95"/>
        <v>1</v>
      </c>
      <c r="G544">
        <f t="shared" si="96"/>
        <v>0</v>
      </c>
      <c r="H544">
        <f t="shared" si="97"/>
        <v>0</v>
      </c>
      <c r="I544" t="str">
        <f t="shared" si="98"/>
        <v/>
      </c>
      <c r="J544" t="str">
        <f t="shared" si="89"/>
        <v/>
      </c>
      <c r="K544" t="str">
        <f t="shared" si="90"/>
        <v/>
      </c>
      <c r="L544" t="str">
        <f t="shared" si="91"/>
        <v/>
      </c>
      <c r="M544" t="str">
        <f t="shared" si="92"/>
        <v/>
      </c>
      <c r="N544" t="str">
        <f t="shared" si="93"/>
        <v/>
      </c>
    </row>
    <row r="545" spans="1:14" x14ac:dyDescent="0.3">
      <c r="A545" t="s">
        <v>156</v>
      </c>
      <c r="E545" t="str">
        <f t="shared" si="94"/>
        <v xml:space="preserve">Plugins\AM_QC-ART_PlugIn  </v>
      </c>
      <c r="F545">
        <f t="shared" si="95"/>
        <v>1</v>
      </c>
      <c r="G545">
        <f t="shared" si="96"/>
        <v>0</v>
      </c>
      <c r="H545">
        <f t="shared" si="97"/>
        <v>1</v>
      </c>
      <c r="I545" t="str">
        <f t="shared" si="98"/>
        <v xml:space="preserve">Plugins\AM_QC-ART_PlugIn  </v>
      </c>
      <c r="J545" t="str">
        <f t="shared" si="89"/>
        <v xml:space="preserve">C#                  </v>
      </c>
      <c r="K545">
        <f t="shared" si="90"/>
        <v>3</v>
      </c>
      <c r="L545">
        <f t="shared" si="91"/>
        <v>389</v>
      </c>
      <c r="M545">
        <f t="shared" si="92"/>
        <v>333</v>
      </c>
      <c r="N545">
        <f t="shared" si="93"/>
        <v>1195</v>
      </c>
    </row>
    <row r="546" spans="1:14" x14ac:dyDescent="0.3">
      <c r="A546" t="s">
        <v>157</v>
      </c>
      <c r="E546" t="str">
        <f t="shared" si="94"/>
        <v xml:space="preserve">Plugins\AM_QC-ART_PlugIn  </v>
      </c>
      <c r="F546">
        <f t="shared" si="95"/>
        <v>1</v>
      </c>
      <c r="G546">
        <f t="shared" si="96"/>
        <v>0</v>
      </c>
      <c r="H546">
        <f t="shared" si="97"/>
        <v>1</v>
      </c>
      <c r="I546" t="str">
        <f t="shared" si="98"/>
        <v xml:space="preserve">Plugins\AM_QC-ART_PlugIn  </v>
      </c>
      <c r="J546" t="str">
        <f t="shared" si="89"/>
        <v xml:space="preserve">R                   </v>
      </c>
      <c r="K546">
        <f t="shared" si="90"/>
        <v>5</v>
      </c>
      <c r="L546">
        <f t="shared" si="91"/>
        <v>183</v>
      </c>
      <c r="M546">
        <f t="shared" si="92"/>
        <v>294</v>
      </c>
      <c r="N546">
        <f t="shared" si="93"/>
        <v>521</v>
      </c>
    </row>
    <row r="547" spans="1:14" x14ac:dyDescent="0.3">
      <c r="A547" t="s">
        <v>158</v>
      </c>
      <c r="E547" t="str">
        <f t="shared" si="94"/>
        <v xml:space="preserve">Plugins\AM_QC-ART_PlugIn  </v>
      </c>
      <c r="F547">
        <f t="shared" si="95"/>
        <v>1</v>
      </c>
      <c r="G547">
        <f t="shared" si="96"/>
        <v>0</v>
      </c>
      <c r="H547">
        <f t="shared" si="97"/>
        <v>1</v>
      </c>
      <c r="I547" t="str">
        <f t="shared" si="98"/>
        <v xml:space="preserve">Plugins\AM_QC-ART_PlugIn  </v>
      </c>
      <c r="J547" t="str">
        <f t="shared" si="89"/>
        <v xml:space="preserve">SQL                 </v>
      </c>
      <c r="K547">
        <f t="shared" si="90"/>
        <v>1</v>
      </c>
      <c r="L547">
        <f t="shared" si="91"/>
        <v>0</v>
      </c>
      <c r="M547">
        <f t="shared" si="92"/>
        <v>0</v>
      </c>
      <c r="N547">
        <f t="shared" si="93"/>
        <v>14</v>
      </c>
    </row>
    <row r="548" spans="1:14" x14ac:dyDescent="0.3">
      <c r="A548" t="s">
        <v>4</v>
      </c>
      <c r="E548" t="str">
        <f t="shared" si="94"/>
        <v xml:space="preserve">Plugins\AM_QC-ART_PlugIn  </v>
      </c>
      <c r="F548">
        <f t="shared" si="95"/>
        <v>1</v>
      </c>
      <c r="G548">
        <f t="shared" si="96"/>
        <v>0</v>
      </c>
      <c r="H548">
        <f t="shared" si="97"/>
        <v>0</v>
      </c>
      <c r="I548" t="str">
        <f t="shared" si="98"/>
        <v/>
      </c>
      <c r="J548" t="str">
        <f t="shared" si="89"/>
        <v/>
      </c>
      <c r="K548" t="str">
        <f t="shared" si="90"/>
        <v/>
      </c>
      <c r="L548" t="str">
        <f t="shared" si="91"/>
        <v/>
      </c>
      <c r="M548" t="str">
        <f t="shared" si="92"/>
        <v/>
      </c>
      <c r="N548" t="str">
        <f t="shared" si="93"/>
        <v/>
      </c>
    </row>
    <row r="549" spans="1:14" x14ac:dyDescent="0.3">
      <c r="A549" t="s">
        <v>159</v>
      </c>
      <c r="E549" t="str">
        <f t="shared" si="94"/>
        <v xml:space="preserve">Plugins\AM_QC-ART_PlugIn  </v>
      </c>
      <c r="F549">
        <f t="shared" si="95"/>
        <v>0</v>
      </c>
      <c r="G549">
        <f t="shared" si="96"/>
        <v>1</v>
      </c>
      <c r="H549">
        <f t="shared" si="97"/>
        <v>0</v>
      </c>
      <c r="I549" t="str">
        <f t="shared" si="98"/>
        <v/>
      </c>
      <c r="J549" t="str">
        <f t="shared" si="89"/>
        <v/>
      </c>
      <c r="K549" t="str">
        <f t="shared" si="90"/>
        <v/>
      </c>
      <c r="L549" t="str">
        <f t="shared" si="91"/>
        <v/>
      </c>
      <c r="M549" t="str">
        <f t="shared" si="92"/>
        <v/>
      </c>
      <c r="N549" t="str">
        <f t="shared" si="93"/>
        <v/>
      </c>
    </row>
    <row r="550" spans="1:14" x14ac:dyDescent="0.3">
      <c r="A550" t="s">
        <v>4</v>
      </c>
      <c r="E550" t="str">
        <f t="shared" si="94"/>
        <v xml:space="preserve">Plugins\AM_QC-ART_PlugIn  </v>
      </c>
      <c r="F550">
        <f t="shared" si="95"/>
        <v>0</v>
      </c>
      <c r="G550">
        <f t="shared" si="96"/>
        <v>0</v>
      </c>
      <c r="H550">
        <f t="shared" si="97"/>
        <v>0</v>
      </c>
      <c r="I550" t="str">
        <f t="shared" si="98"/>
        <v/>
      </c>
      <c r="J550" t="str">
        <f t="shared" si="89"/>
        <v/>
      </c>
      <c r="K550" t="str">
        <f t="shared" si="90"/>
        <v/>
      </c>
      <c r="L550" t="str">
        <f t="shared" si="91"/>
        <v/>
      </c>
      <c r="M550" t="str">
        <f t="shared" si="92"/>
        <v/>
      </c>
      <c r="N550" t="str">
        <f t="shared" si="93"/>
        <v/>
      </c>
    </row>
    <row r="551" spans="1:14" x14ac:dyDescent="0.3">
      <c r="A551" t="s">
        <v>11</v>
      </c>
      <c r="E551" t="str">
        <f t="shared" si="94"/>
        <v xml:space="preserve">Plugins\AM_QC-ART_PlugIn  </v>
      </c>
      <c r="F551">
        <f t="shared" si="95"/>
        <v>0</v>
      </c>
      <c r="G551">
        <f t="shared" si="96"/>
        <v>0</v>
      </c>
      <c r="H551">
        <f t="shared" si="97"/>
        <v>0</v>
      </c>
      <c r="I551" t="str">
        <f t="shared" si="98"/>
        <v/>
      </c>
      <c r="J551" t="str">
        <f t="shared" si="89"/>
        <v/>
      </c>
      <c r="K551" t="str">
        <f t="shared" si="90"/>
        <v/>
      </c>
      <c r="L551" t="str">
        <f t="shared" si="91"/>
        <v/>
      </c>
      <c r="M551" t="str">
        <f t="shared" si="92"/>
        <v/>
      </c>
      <c r="N551" t="str">
        <f t="shared" si="93"/>
        <v/>
      </c>
    </row>
    <row r="552" spans="1:14" x14ac:dyDescent="0.3">
      <c r="A552" t="s">
        <v>160</v>
      </c>
      <c r="E552" t="str">
        <f t="shared" si="94"/>
        <v xml:space="preserve">Plugins\AM_RepoPkgr_PlugIn  </v>
      </c>
      <c r="F552">
        <f t="shared" si="95"/>
        <v>0</v>
      </c>
      <c r="G552">
        <f t="shared" si="96"/>
        <v>0</v>
      </c>
      <c r="H552">
        <f t="shared" si="97"/>
        <v>0</v>
      </c>
      <c r="I552" t="str">
        <f t="shared" si="98"/>
        <v/>
      </c>
      <c r="J552" t="str">
        <f t="shared" si="89"/>
        <v/>
      </c>
      <c r="K552" t="str">
        <f t="shared" si="90"/>
        <v/>
      </c>
      <c r="L552" t="str">
        <f t="shared" si="91"/>
        <v/>
      </c>
      <c r="M552" t="str">
        <f t="shared" si="92"/>
        <v/>
      </c>
      <c r="N552" t="str">
        <f t="shared" si="93"/>
        <v/>
      </c>
    </row>
    <row r="553" spans="1:14" x14ac:dyDescent="0.3">
      <c r="E553" t="str">
        <f t="shared" si="94"/>
        <v xml:space="preserve">Plugins\AM_RepoPkgr_PlugIn  </v>
      </c>
      <c r="F553">
        <f t="shared" si="95"/>
        <v>0</v>
      </c>
      <c r="G553">
        <f t="shared" si="96"/>
        <v>0</v>
      </c>
      <c r="H553">
        <f t="shared" si="97"/>
        <v>0</v>
      </c>
      <c r="I553" t="str">
        <f t="shared" si="98"/>
        <v/>
      </c>
      <c r="J553" t="str">
        <f t="shared" si="89"/>
        <v/>
      </c>
      <c r="K553" t="str">
        <f t="shared" si="90"/>
        <v/>
      </c>
      <c r="L553" t="str">
        <f t="shared" si="91"/>
        <v/>
      </c>
      <c r="M553" t="str">
        <f t="shared" si="92"/>
        <v/>
      </c>
      <c r="N553" t="str">
        <f t="shared" si="93"/>
        <v/>
      </c>
    </row>
    <row r="554" spans="1:14" x14ac:dyDescent="0.3">
      <c r="A554" t="s">
        <v>304</v>
      </c>
      <c r="E554" t="str">
        <f t="shared" si="94"/>
        <v xml:space="preserve">Plugins\AM_RepoPkgr_PlugIn  </v>
      </c>
      <c r="F554">
        <f t="shared" si="95"/>
        <v>0</v>
      </c>
      <c r="G554">
        <f t="shared" si="96"/>
        <v>0</v>
      </c>
      <c r="H554">
        <f t="shared" si="97"/>
        <v>0</v>
      </c>
      <c r="I554" t="str">
        <f t="shared" si="98"/>
        <v/>
      </c>
      <c r="J554" t="str">
        <f t="shared" si="89"/>
        <v/>
      </c>
      <c r="K554" t="str">
        <f t="shared" si="90"/>
        <v/>
      </c>
      <c r="L554" t="str">
        <f t="shared" si="91"/>
        <v/>
      </c>
      <c r="M554" t="str">
        <f t="shared" si="92"/>
        <v/>
      </c>
      <c r="N554" t="str">
        <f t="shared" si="93"/>
        <v/>
      </c>
    </row>
    <row r="555" spans="1:14" x14ac:dyDescent="0.3">
      <c r="A555" t="s">
        <v>4</v>
      </c>
      <c r="E555" t="str">
        <f t="shared" si="94"/>
        <v xml:space="preserve">Plugins\AM_RepoPkgr_PlugIn  </v>
      </c>
      <c r="F555">
        <f t="shared" si="95"/>
        <v>0</v>
      </c>
      <c r="G555">
        <f t="shared" si="96"/>
        <v>0</v>
      </c>
      <c r="H555">
        <f t="shared" si="97"/>
        <v>0</v>
      </c>
      <c r="I555" t="str">
        <f t="shared" si="98"/>
        <v/>
      </c>
      <c r="J555" t="str">
        <f t="shared" si="89"/>
        <v/>
      </c>
      <c r="K555" t="str">
        <f t="shared" si="90"/>
        <v/>
      </c>
      <c r="L555" t="str">
        <f t="shared" si="91"/>
        <v/>
      </c>
      <c r="M555" t="str">
        <f t="shared" si="92"/>
        <v/>
      </c>
      <c r="N555" t="str">
        <f t="shared" si="93"/>
        <v/>
      </c>
    </row>
    <row r="556" spans="1:14" x14ac:dyDescent="0.3">
      <c r="A556" t="s">
        <v>5</v>
      </c>
      <c r="E556" t="str">
        <f t="shared" si="94"/>
        <v xml:space="preserve">Plugins\AM_RepoPkgr_PlugIn  </v>
      </c>
      <c r="F556">
        <f t="shared" si="95"/>
        <v>1</v>
      </c>
      <c r="G556">
        <f t="shared" si="96"/>
        <v>0</v>
      </c>
      <c r="H556">
        <f t="shared" si="97"/>
        <v>0</v>
      </c>
      <c r="I556" t="str">
        <f t="shared" si="98"/>
        <v/>
      </c>
      <c r="J556" t="str">
        <f t="shared" si="89"/>
        <v/>
      </c>
      <c r="K556" t="str">
        <f t="shared" si="90"/>
        <v/>
      </c>
      <c r="L556" t="str">
        <f t="shared" si="91"/>
        <v/>
      </c>
      <c r="M556" t="str">
        <f t="shared" si="92"/>
        <v/>
      </c>
      <c r="N556" t="str">
        <f t="shared" si="93"/>
        <v/>
      </c>
    </row>
    <row r="557" spans="1:14" x14ac:dyDescent="0.3">
      <c r="A557" t="s">
        <v>4</v>
      </c>
      <c r="E557" t="str">
        <f t="shared" si="94"/>
        <v xml:space="preserve">Plugins\AM_RepoPkgr_PlugIn  </v>
      </c>
      <c r="F557">
        <f t="shared" si="95"/>
        <v>1</v>
      </c>
      <c r="G557">
        <f t="shared" si="96"/>
        <v>0</v>
      </c>
      <c r="H557">
        <f t="shared" si="97"/>
        <v>0</v>
      </c>
      <c r="I557" t="str">
        <f t="shared" si="98"/>
        <v/>
      </c>
      <c r="J557" t="str">
        <f t="shared" si="89"/>
        <v/>
      </c>
      <c r="K557" t="str">
        <f t="shared" si="90"/>
        <v/>
      </c>
      <c r="L557" t="str">
        <f t="shared" si="91"/>
        <v/>
      </c>
      <c r="M557" t="str">
        <f t="shared" si="92"/>
        <v/>
      </c>
      <c r="N557" t="str">
        <f t="shared" si="93"/>
        <v/>
      </c>
    </row>
    <row r="558" spans="1:14" x14ac:dyDescent="0.3">
      <c r="A558" t="s">
        <v>161</v>
      </c>
      <c r="E558" t="str">
        <f t="shared" si="94"/>
        <v xml:space="preserve">Plugins\AM_RepoPkgr_PlugIn  </v>
      </c>
      <c r="F558">
        <f t="shared" si="95"/>
        <v>1</v>
      </c>
      <c r="G558">
        <f t="shared" si="96"/>
        <v>0</v>
      </c>
      <c r="H558">
        <f t="shared" si="97"/>
        <v>1</v>
      </c>
      <c r="I558" t="str">
        <f t="shared" si="98"/>
        <v xml:space="preserve">Plugins\AM_RepoPkgr_PlugIn  </v>
      </c>
      <c r="J558" t="str">
        <f t="shared" si="89"/>
        <v xml:space="preserve">C#                  </v>
      </c>
      <c r="K558">
        <f t="shared" si="90"/>
        <v>6</v>
      </c>
      <c r="L558">
        <f t="shared" si="91"/>
        <v>298</v>
      </c>
      <c r="M558">
        <f t="shared" si="92"/>
        <v>315</v>
      </c>
      <c r="N558">
        <f t="shared" si="93"/>
        <v>1175</v>
      </c>
    </row>
    <row r="559" spans="1:14" x14ac:dyDescent="0.3">
      <c r="A559" t="s">
        <v>4</v>
      </c>
      <c r="E559" t="str">
        <f t="shared" si="94"/>
        <v xml:space="preserve">Plugins\AM_RepoPkgr_PlugIn  </v>
      </c>
      <c r="F559">
        <f t="shared" si="95"/>
        <v>1</v>
      </c>
      <c r="G559">
        <f t="shared" si="96"/>
        <v>0</v>
      </c>
      <c r="H559">
        <f t="shared" si="97"/>
        <v>0</v>
      </c>
      <c r="I559" t="str">
        <f t="shared" si="98"/>
        <v/>
      </c>
      <c r="J559" t="str">
        <f t="shared" si="89"/>
        <v/>
      </c>
      <c r="K559" t="str">
        <f t="shared" si="90"/>
        <v/>
      </c>
      <c r="L559" t="str">
        <f t="shared" si="91"/>
        <v/>
      </c>
      <c r="M559" t="str">
        <f t="shared" si="92"/>
        <v/>
      </c>
      <c r="N559" t="str">
        <f t="shared" si="93"/>
        <v/>
      </c>
    </row>
    <row r="560" spans="1:14" x14ac:dyDescent="0.3">
      <c r="A560" t="s">
        <v>162</v>
      </c>
      <c r="E560" t="str">
        <f t="shared" si="94"/>
        <v xml:space="preserve">Plugins\AM_RepoPkgr_PlugIn  </v>
      </c>
      <c r="F560">
        <f t="shared" si="95"/>
        <v>0</v>
      </c>
      <c r="G560">
        <f t="shared" si="96"/>
        <v>1</v>
      </c>
      <c r="H560">
        <f t="shared" si="97"/>
        <v>0</v>
      </c>
      <c r="I560" t="str">
        <f t="shared" si="98"/>
        <v/>
      </c>
      <c r="J560" t="str">
        <f t="shared" si="89"/>
        <v/>
      </c>
      <c r="K560" t="str">
        <f t="shared" si="90"/>
        <v/>
      </c>
      <c r="L560" t="str">
        <f t="shared" si="91"/>
        <v/>
      </c>
      <c r="M560" t="str">
        <f t="shared" si="92"/>
        <v/>
      </c>
      <c r="N560" t="str">
        <f t="shared" si="93"/>
        <v/>
      </c>
    </row>
    <row r="561" spans="1:14" x14ac:dyDescent="0.3">
      <c r="A561" t="s">
        <v>4</v>
      </c>
      <c r="E561" t="str">
        <f t="shared" si="94"/>
        <v xml:space="preserve">Plugins\AM_RepoPkgr_PlugIn  </v>
      </c>
      <c r="F561">
        <f t="shared" si="95"/>
        <v>0</v>
      </c>
      <c r="G561">
        <f t="shared" si="96"/>
        <v>0</v>
      </c>
      <c r="H561">
        <f t="shared" si="97"/>
        <v>0</v>
      </c>
      <c r="I561" t="str">
        <f t="shared" si="98"/>
        <v/>
      </c>
      <c r="J561" t="str">
        <f t="shared" si="89"/>
        <v/>
      </c>
      <c r="K561" t="str">
        <f t="shared" si="90"/>
        <v/>
      </c>
      <c r="L561" t="str">
        <f t="shared" si="91"/>
        <v/>
      </c>
      <c r="M561" t="str">
        <f t="shared" si="92"/>
        <v/>
      </c>
      <c r="N561" t="str">
        <f t="shared" si="93"/>
        <v/>
      </c>
    </row>
    <row r="562" spans="1:14" x14ac:dyDescent="0.3">
      <c r="A562" t="s">
        <v>11</v>
      </c>
      <c r="E562" t="str">
        <f t="shared" si="94"/>
        <v xml:space="preserve">Plugins\AM_RepoPkgr_PlugIn  </v>
      </c>
      <c r="F562">
        <f t="shared" si="95"/>
        <v>0</v>
      </c>
      <c r="G562">
        <f t="shared" si="96"/>
        <v>0</v>
      </c>
      <c r="H562">
        <f t="shared" si="97"/>
        <v>0</v>
      </c>
      <c r="I562" t="str">
        <f t="shared" si="98"/>
        <v/>
      </c>
      <c r="J562" t="str">
        <f t="shared" si="89"/>
        <v/>
      </c>
      <c r="K562" t="str">
        <f t="shared" si="90"/>
        <v/>
      </c>
      <c r="L562" t="str">
        <f t="shared" si="91"/>
        <v/>
      </c>
      <c r="M562" t="str">
        <f t="shared" si="92"/>
        <v/>
      </c>
      <c r="N562" t="str">
        <f t="shared" si="93"/>
        <v/>
      </c>
    </row>
    <row r="563" spans="1:14" x14ac:dyDescent="0.3">
      <c r="A563" t="s">
        <v>163</v>
      </c>
      <c r="E563" t="str">
        <f t="shared" si="94"/>
        <v xml:space="preserve">Plugins\AM_ResultsCleanup_PlugIn  </v>
      </c>
      <c r="F563">
        <f t="shared" si="95"/>
        <v>0</v>
      </c>
      <c r="G563">
        <f t="shared" si="96"/>
        <v>0</v>
      </c>
      <c r="H563">
        <f t="shared" si="97"/>
        <v>0</v>
      </c>
      <c r="I563" t="str">
        <f t="shared" si="98"/>
        <v/>
      </c>
      <c r="J563" t="str">
        <f t="shared" si="89"/>
        <v/>
      </c>
      <c r="K563" t="str">
        <f t="shared" si="90"/>
        <v/>
      </c>
      <c r="L563" t="str">
        <f t="shared" si="91"/>
        <v/>
      </c>
      <c r="M563" t="str">
        <f t="shared" si="92"/>
        <v/>
      </c>
      <c r="N563" t="str">
        <f t="shared" si="93"/>
        <v/>
      </c>
    </row>
    <row r="564" spans="1:14" x14ac:dyDescent="0.3">
      <c r="E564" t="str">
        <f t="shared" si="94"/>
        <v xml:space="preserve">Plugins\AM_ResultsCleanup_PlugIn  </v>
      </c>
      <c r="F564">
        <f t="shared" si="95"/>
        <v>0</v>
      </c>
      <c r="G564">
        <f t="shared" si="96"/>
        <v>0</v>
      </c>
      <c r="H564">
        <f t="shared" si="97"/>
        <v>0</v>
      </c>
      <c r="I564" t="str">
        <f t="shared" si="98"/>
        <v/>
      </c>
      <c r="J564" t="str">
        <f t="shared" si="89"/>
        <v/>
      </c>
      <c r="K564" t="str">
        <f t="shared" si="90"/>
        <v/>
      </c>
      <c r="L564" t="str">
        <f t="shared" si="91"/>
        <v/>
      </c>
      <c r="M564" t="str">
        <f t="shared" si="92"/>
        <v/>
      </c>
      <c r="N564" t="str">
        <f t="shared" si="93"/>
        <v/>
      </c>
    </row>
    <row r="565" spans="1:14" x14ac:dyDescent="0.3">
      <c r="A565" t="s">
        <v>305</v>
      </c>
      <c r="E565" t="str">
        <f t="shared" si="94"/>
        <v xml:space="preserve">Plugins\AM_ResultsCleanup_PlugIn  </v>
      </c>
      <c r="F565">
        <f t="shared" si="95"/>
        <v>0</v>
      </c>
      <c r="G565">
        <f t="shared" si="96"/>
        <v>0</v>
      </c>
      <c r="H565">
        <f t="shared" si="97"/>
        <v>0</v>
      </c>
      <c r="I565" t="str">
        <f t="shared" si="98"/>
        <v/>
      </c>
      <c r="J565" t="str">
        <f t="shared" si="89"/>
        <v/>
      </c>
      <c r="K565" t="str">
        <f t="shared" si="90"/>
        <v/>
      </c>
      <c r="L565" t="str">
        <f t="shared" si="91"/>
        <v/>
      </c>
      <c r="M565" t="str">
        <f t="shared" si="92"/>
        <v/>
      </c>
      <c r="N565" t="str">
        <f t="shared" si="93"/>
        <v/>
      </c>
    </row>
    <row r="566" spans="1:14" x14ac:dyDescent="0.3">
      <c r="A566" t="s">
        <v>4</v>
      </c>
      <c r="E566" t="str">
        <f t="shared" si="94"/>
        <v xml:space="preserve">Plugins\AM_ResultsCleanup_PlugIn  </v>
      </c>
      <c r="F566">
        <f t="shared" si="95"/>
        <v>0</v>
      </c>
      <c r="G566">
        <f t="shared" si="96"/>
        <v>0</v>
      </c>
      <c r="H566">
        <f t="shared" si="97"/>
        <v>0</v>
      </c>
      <c r="I566" t="str">
        <f t="shared" si="98"/>
        <v/>
      </c>
      <c r="J566" t="str">
        <f t="shared" si="89"/>
        <v/>
      </c>
      <c r="K566" t="str">
        <f t="shared" si="90"/>
        <v/>
      </c>
      <c r="L566" t="str">
        <f t="shared" si="91"/>
        <v/>
      </c>
      <c r="M566" t="str">
        <f t="shared" si="92"/>
        <v/>
      </c>
      <c r="N566" t="str">
        <f t="shared" si="93"/>
        <v/>
      </c>
    </row>
    <row r="567" spans="1:14" x14ac:dyDescent="0.3">
      <c r="A567" t="s">
        <v>5</v>
      </c>
      <c r="E567" t="str">
        <f t="shared" si="94"/>
        <v xml:space="preserve">Plugins\AM_ResultsCleanup_PlugIn  </v>
      </c>
      <c r="F567">
        <f t="shared" si="95"/>
        <v>1</v>
      </c>
      <c r="G567">
        <f t="shared" si="96"/>
        <v>0</v>
      </c>
      <c r="H567">
        <f t="shared" si="97"/>
        <v>0</v>
      </c>
      <c r="I567" t="str">
        <f t="shared" si="98"/>
        <v/>
      </c>
      <c r="J567" t="str">
        <f t="shared" si="89"/>
        <v/>
      </c>
      <c r="K567" t="str">
        <f t="shared" si="90"/>
        <v/>
      </c>
      <c r="L567" t="str">
        <f t="shared" si="91"/>
        <v/>
      </c>
      <c r="M567" t="str">
        <f t="shared" si="92"/>
        <v/>
      </c>
      <c r="N567" t="str">
        <f t="shared" si="93"/>
        <v/>
      </c>
    </row>
    <row r="568" spans="1:14" x14ac:dyDescent="0.3">
      <c r="A568" t="s">
        <v>4</v>
      </c>
      <c r="E568" t="str">
        <f t="shared" si="94"/>
        <v xml:space="preserve">Plugins\AM_ResultsCleanup_PlugIn  </v>
      </c>
      <c r="F568">
        <f t="shared" si="95"/>
        <v>1</v>
      </c>
      <c r="G568">
        <f t="shared" si="96"/>
        <v>0</v>
      </c>
      <c r="H568">
        <f t="shared" si="97"/>
        <v>0</v>
      </c>
      <c r="I568" t="str">
        <f t="shared" si="98"/>
        <v/>
      </c>
      <c r="J568" t="str">
        <f t="shared" si="89"/>
        <v/>
      </c>
      <c r="K568" t="str">
        <f t="shared" si="90"/>
        <v/>
      </c>
      <c r="L568" t="str">
        <f t="shared" si="91"/>
        <v/>
      </c>
      <c r="M568" t="str">
        <f t="shared" si="92"/>
        <v/>
      </c>
      <c r="N568" t="str">
        <f t="shared" si="93"/>
        <v/>
      </c>
    </row>
    <row r="569" spans="1:14" x14ac:dyDescent="0.3">
      <c r="A569" t="s">
        <v>164</v>
      </c>
      <c r="E569" t="str">
        <f t="shared" si="94"/>
        <v xml:space="preserve">Plugins\AM_ResultsCleanup_PlugIn  </v>
      </c>
      <c r="F569">
        <f t="shared" si="95"/>
        <v>1</v>
      </c>
      <c r="G569">
        <f t="shared" si="96"/>
        <v>0</v>
      </c>
      <c r="H569">
        <f t="shared" si="97"/>
        <v>1</v>
      </c>
      <c r="I569" t="str">
        <f t="shared" si="98"/>
        <v xml:space="preserve">Plugins\AM_ResultsCleanup_PlugIn  </v>
      </c>
      <c r="J569" t="str">
        <f t="shared" si="89"/>
        <v xml:space="preserve">Visual Basic        </v>
      </c>
      <c r="K569">
        <f t="shared" si="90"/>
        <v>3</v>
      </c>
      <c r="L569">
        <f t="shared" si="91"/>
        <v>61</v>
      </c>
      <c r="M569">
        <f t="shared" si="92"/>
        <v>53</v>
      </c>
      <c r="N569">
        <f t="shared" si="93"/>
        <v>170</v>
      </c>
    </row>
    <row r="570" spans="1:14" x14ac:dyDescent="0.3">
      <c r="A570" t="s">
        <v>4</v>
      </c>
      <c r="E570" t="str">
        <f t="shared" si="94"/>
        <v xml:space="preserve">Plugins\AM_ResultsCleanup_PlugIn  </v>
      </c>
      <c r="F570">
        <f t="shared" si="95"/>
        <v>1</v>
      </c>
      <c r="G570">
        <f t="shared" si="96"/>
        <v>0</v>
      </c>
      <c r="H570">
        <f t="shared" si="97"/>
        <v>0</v>
      </c>
      <c r="I570" t="str">
        <f t="shared" si="98"/>
        <v/>
      </c>
      <c r="J570" t="str">
        <f t="shared" si="89"/>
        <v/>
      </c>
      <c r="K570" t="str">
        <f t="shared" si="90"/>
        <v/>
      </c>
      <c r="L570" t="str">
        <f t="shared" si="91"/>
        <v/>
      </c>
      <c r="M570" t="str">
        <f t="shared" si="92"/>
        <v/>
      </c>
      <c r="N570" t="str">
        <f t="shared" si="93"/>
        <v/>
      </c>
    </row>
    <row r="571" spans="1:14" x14ac:dyDescent="0.3">
      <c r="A571" t="s">
        <v>165</v>
      </c>
      <c r="E571" t="str">
        <f t="shared" si="94"/>
        <v xml:space="preserve">Plugins\AM_ResultsCleanup_PlugIn  </v>
      </c>
      <c r="F571">
        <f t="shared" si="95"/>
        <v>0</v>
      </c>
      <c r="G571">
        <f t="shared" si="96"/>
        <v>1</v>
      </c>
      <c r="H571">
        <f t="shared" si="97"/>
        <v>0</v>
      </c>
      <c r="I571" t="str">
        <f t="shared" si="98"/>
        <v/>
      </c>
      <c r="J571" t="str">
        <f t="shared" si="89"/>
        <v/>
      </c>
      <c r="K571" t="str">
        <f t="shared" si="90"/>
        <v/>
      </c>
      <c r="L571" t="str">
        <f t="shared" si="91"/>
        <v/>
      </c>
      <c r="M571" t="str">
        <f t="shared" si="92"/>
        <v/>
      </c>
      <c r="N571" t="str">
        <f t="shared" si="93"/>
        <v/>
      </c>
    </row>
    <row r="572" spans="1:14" x14ac:dyDescent="0.3">
      <c r="A572" t="s">
        <v>4</v>
      </c>
      <c r="E572" t="str">
        <f t="shared" si="94"/>
        <v xml:space="preserve">Plugins\AM_ResultsCleanup_PlugIn  </v>
      </c>
      <c r="F572">
        <f t="shared" si="95"/>
        <v>0</v>
      </c>
      <c r="G572">
        <f t="shared" si="96"/>
        <v>0</v>
      </c>
      <c r="H572">
        <f t="shared" si="97"/>
        <v>0</v>
      </c>
      <c r="I572" t="str">
        <f t="shared" si="98"/>
        <v/>
      </c>
      <c r="J572" t="str">
        <f t="shared" si="89"/>
        <v/>
      </c>
      <c r="K572" t="str">
        <f t="shared" si="90"/>
        <v/>
      </c>
      <c r="L572" t="str">
        <f t="shared" si="91"/>
        <v/>
      </c>
      <c r="M572" t="str">
        <f t="shared" si="92"/>
        <v/>
      </c>
      <c r="N572" t="str">
        <f t="shared" si="93"/>
        <v/>
      </c>
    </row>
    <row r="573" spans="1:14" x14ac:dyDescent="0.3">
      <c r="A573" t="s">
        <v>11</v>
      </c>
      <c r="E573" t="str">
        <f t="shared" si="94"/>
        <v xml:space="preserve">Plugins\AM_ResultsCleanup_PlugIn  </v>
      </c>
      <c r="F573">
        <f t="shared" si="95"/>
        <v>0</v>
      </c>
      <c r="G573">
        <f t="shared" si="96"/>
        <v>0</v>
      </c>
      <c r="H573">
        <f t="shared" si="97"/>
        <v>0</v>
      </c>
      <c r="I573" t="str">
        <f t="shared" si="98"/>
        <v/>
      </c>
      <c r="J573" t="str">
        <f t="shared" si="89"/>
        <v/>
      </c>
      <c r="K573" t="str">
        <f t="shared" si="90"/>
        <v/>
      </c>
      <c r="L573" t="str">
        <f t="shared" si="91"/>
        <v/>
      </c>
      <c r="M573" t="str">
        <f t="shared" si="92"/>
        <v/>
      </c>
      <c r="N573" t="str">
        <f t="shared" si="93"/>
        <v/>
      </c>
    </row>
    <row r="574" spans="1:14" x14ac:dyDescent="0.3">
      <c r="A574" t="s">
        <v>166</v>
      </c>
      <c r="E574" t="str">
        <f t="shared" si="94"/>
        <v xml:space="preserve">Plugins\AM_ResultsXfer_PlugIn  </v>
      </c>
      <c r="F574">
        <f t="shared" si="95"/>
        <v>0</v>
      </c>
      <c r="G574">
        <f t="shared" si="96"/>
        <v>0</v>
      </c>
      <c r="H574">
        <f t="shared" si="97"/>
        <v>0</v>
      </c>
      <c r="I574" t="str">
        <f t="shared" si="98"/>
        <v/>
      </c>
      <c r="J574" t="str">
        <f t="shared" si="89"/>
        <v/>
      </c>
      <c r="K574" t="str">
        <f t="shared" si="90"/>
        <v/>
      </c>
      <c r="L574" t="str">
        <f t="shared" si="91"/>
        <v/>
      </c>
      <c r="M574" t="str">
        <f t="shared" si="92"/>
        <v/>
      </c>
      <c r="N574" t="str">
        <f t="shared" si="93"/>
        <v/>
      </c>
    </row>
    <row r="575" spans="1:14" x14ac:dyDescent="0.3">
      <c r="E575" t="str">
        <f t="shared" si="94"/>
        <v xml:space="preserve">Plugins\AM_ResultsXfer_PlugIn  </v>
      </c>
      <c r="F575">
        <f t="shared" si="95"/>
        <v>0</v>
      </c>
      <c r="G575">
        <f t="shared" si="96"/>
        <v>0</v>
      </c>
      <c r="H575">
        <f t="shared" si="97"/>
        <v>0</v>
      </c>
      <c r="I575" t="str">
        <f t="shared" si="98"/>
        <v/>
      </c>
      <c r="J575" t="str">
        <f t="shared" si="89"/>
        <v/>
      </c>
      <c r="K575" t="str">
        <f t="shared" si="90"/>
        <v/>
      </c>
      <c r="L575" t="str">
        <f t="shared" si="91"/>
        <v/>
      </c>
      <c r="M575" t="str">
        <f t="shared" si="92"/>
        <v/>
      </c>
      <c r="N575" t="str">
        <f t="shared" si="93"/>
        <v/>
      </c>
    </row>
    <row r="576" spans="1:14" x14ac:dyDescent="0.3">
      <c r="A576" t="s">
        <v>306</v>
      </c>
      <c r="E576" t="str">
        <f t="shared" si="94"/>
        <v xml:space="preserve">Plugins\AM_ResultsXfer_PlugIn  </v>
      </c>
      <c r="F576">
        <f t="shared" si="95"/>
        <v>0</v>
      </c>
      <c r="G576">
        <f t="shared" si="96"/>
        <v>0</v>
      </c>
      <c r="H576">
        <f t="shared" si="97"/>
        <v>0</v>
      </c>
      <c r="I576" t="str">
        <f t="shared" si="98"/>
        <v/>
      </c>
      <c r="J576" t="str">
        <f t="shared" si="89"/>
        <v/>
      </c>
      <c r="K576" t="str">
        <f t="shared" si="90"/>
        <v/>
      </c>
      <c r="L576" t="str">
        <f t="shared" si="91"/>
        <v/>
      </c>
      <c r="M576" t="str">
        <f t="shared" si="92"/>
        <v/>
      </c>
      <c r="N576" t="str">
        <f t="shared" si="93"/>
        <v/>
      </c>
    </row>
    <row r="577" spans="1:14" x14ac:dyDescent="0.3">
      <c r="A577" t="s">
        <v>4</v>
      </c>
      <c r="E577" t="str">
        <f t="shared" si="94"/>
        <v xml:space="preserve">Plugins\AM_ResultsXfer_PlugIn  </v>
      </c>
      <c r="F577">
        <f t="shared" si="95"/>
        <v>0</v>
      </c>
      <c r="G577">
        <f t="shared" si="96"/>
        <v>0</v>
      </c>
      <c r="H577">
        <f t="shared" si="97"/>
        <v>0</v>
      </c>
      <c r="I577" t="str">
        <f t="shared" si="98"/>
        <v/>
      </c>
      <c r="J577" t="str">
        <f t="shared" si="89"/>
        <v/>
      </c>
      <c r="K577" t="str">
        <f t="shared" si="90"/>
        <v/>
      </c>
      <c r="L577" t="str">
        <f t="shared" si="91"/>
        <v/>
      </c>
      <c r="M577" t="str">
        <f t="shared" si="92"/>
        <v/>
      </c>
      <c r="N577" t="str">
        <f t="shared" si="93"/>
        <v/>
      </c>
    </row>
    <row r="578" spans="1:14" x14ac:dyDescent="0.3">
      <c r="A578" t="s">
        <v>5</v>
      </c>
      <c r="E578" t="str">
        <f t="shared" si="94"/>
        <v xml:space="preserve">Plugins\AM_ResultsXfer_PlugIn  </v>
      </c>
      <c r="F578">
        <f t="shared" si="95"/>
        <v>1</v>
      </c>
      <c r="G578">
        <f t="shared" si="96"/>
        <v>0</v>
      </c>
      <c r="H578">
        <f t="shared" si="97"/>
        <v>0</v>
      </c>
      <c r="I578" t="str">
        <f t="shared" si="98"/>
        <v/>
      </c>
      <c r="J578" t="str">
        <f t="shared" si="89"/>
        <v/>
      </c>
      <c r="K578" t="str">
        <f t="shared" si="90"/>
        <v/>
      </c>
      <c r="L578" t="str">
        <f t="shared" si="91"/>
        <v/>
      </c>
      <c r="M578" t="str">
        <f t="shared" si="92"/>
        <v/>
      </c>
      <c r="N578" t="str">
        <f t="shared" si="93"/>
        <v/>
      </c>
    </row>
    <row r="579" spans="1:14" x14ac:dyDescent="0.3">
      <c r="A579" t="s">
        <v>4</v>
      </c>
      <c r="E579" t="str">
        <f t="shared" si="94"/>
        <v xml:space="preserve">Plugins\AM_ResultsXfer_PlugIn  </v>
      </c>
      <c r="F579">
        <f t="shared" si="95"/>
        <v>1</v>
      </c>
      <c r="G579">
        <f t="shared" si="96"/>
        <v>0</v>
      </c>
      <c r="H579">
        <f t="shared" si="97"/>
        <v>0</v>
      </c>
      <c r="I579" t="str">
        <f t="shared" si="98"/>
        <v/>
      </c>
      <c r="J579" t="str">
        <f t="shared" si="89"/>
        <v/>
      </c>
      <c r="K579" t="str">
        <f t="shared" si="90"/>
        <v/>
      </c>
      <c r="L579" t="str">
        <f t="shared" si="91"/>
        <v/>
      </c>
      <c r="M579" t="str">
        <f t="shared" si="92"/>
        <v/>
      </c>
      <c r="N579" t="str">
        <f t="shared" si="93"/>
        <v/>
      </c>
    </row>
    <row r="580" spans="1:14" x14ac:dyDescent="0.3">
      <c r="A580" t="s">
        <v>167</v>
      </c>
      <c r="E580" t="str">
        <f t="shared" si="94"/>
        <v xml:space="preserve">Plugins\AM_ResultsXfer_PlugIn  </v>
      </c>
      <c r="F580">
        <f t="shared" si="95"/>
        <v>1</v>
      </c>
      <c r="G580">
        <f t="shared" si="96"/>
        <v>0</v>
      </c>
      <c r="H580">
        <f t="shared" si="97"/>
        <v>1</v>
      </c>
      <c r="I580" t="str">
        <f t="shared" si="98"/>
        <v xml:space="preserve">Plugins\AM_ResultsXfer_PlugIn  </v>
      </c>
      <c r="J580" t="str">
        <f t="shared" si="89"/>
        <v xml:space="preserve">Visual Basic        </v>
      </c>
      <c r="K580">
        <f t="shared" si="90"/>
        <v>3</v>
      </c>
      <c r="L580">
        <f t="shared" si="91"/>
        <v>115</v>
      </c>
      <c r="M580">
        <f t="shared" si="92"/>
        <v>105</v>
      </c>
      <c r="N580">
        <f t="shared" si="93"/>
        <v>341</v>
      </c>
    </row>
    <row r="581" spans="1:14" x14ac:dyDescent="0.3">
      <c r="A581" t="s">
        <v>4</v>
      </c>
      <c r="E581" t="str">
        <f t="shared" si="94"/>
        <v xml:space="preserve">Plugins\AM_ResultsXfer_PlugIn  </v>
      </c>
      <c r="F581">
        <f t="shared" si="95"/>
        <v>1</v>
      </c>
      <c r="G581">
        <f t="shared" si="96"/>
        <v>0</v>
      </c>
      <c r="H581">
        <f t="shared" si="97"/>
        <v>0</v>
      </c>
      <c r="I581" t="str">
        <f t="shared" si="98"/>
        <v/>
      </c>
      <c r="J581" t="str">
        <f t="shared" si="89"/>
        <v/>
      </c>
      <c r="K581" t="str">
        <f t="shared" si="90"/>
        <v/>
      </c>
      <c r="L581" t="str">
        <f t="shared" si="91"/>
        <v/>
      </c>
      <c r="M581" t="str">
        <f t="shared" si="92"/>
        <v/>
      </c>
      <c r="N581" t="str">
        <f t="shared" si="93"/>
        <v/>
      </c>
    </row>
    <row r="582" spans="1:14" x14ac:dyDescent="0.3">
      <c r="A582" t="s">
        <v>168</v>
      </c>
      <c r="E582" t="str">
        <f t="shared" si="94"/>
        <v xml:space="preserve">Plugins\AM_ResultsXfer_PlugIn  </v>
      </c>
      <c r="F582">
        <f t="shared" si="95"/>
        <v>0</v>
      </c>
      <c r="G582">
        <f t="shared" si="96"/>
        <v>1</v>
      </c>
      <c r="H582">
        <f t="shared" si="97"/>
        <v>0</v>
      </c>
      <c r="I582" t="str">
        <f t="shared" si="98"/>
        <v/>
      </c>
      <c r="J582" t="str">
        <f t="shared" si="89"/>
        <v/>
      </c>
      <c r="K582" t="str">
        <f t="shared" si="90"/>
        <v/>
      </c>
      <c r="L582" t="str">
        <f t="shared" si="91"/>
        <v/>
      </c>
      <c r="M582" t="str">
        <f t="shared" si="92"/>
        <v/>
      </c>
      <c r="N582" t="str">
        <f t="shared" si="93"/>
        <v/>
      </c>
    </row>
    <row r="583" spans="1:14" x14ac:dyDescent="0.3">
      <c r="A583" t="s">
        <v>4</v>
      </c>
      <c r="E583" t="str">
        <f t="shared" si="94"/>
        <v xml:space="preserve">Plugins\AM_ResultsXfer_PlugIn  </v>
      </c>
      <c r="F583">
        <f t="shared" si="95"/>
        <v>0</v>
      </c>
      <c r="G583">
        <f t="shared" si="96"/>
        <v>0</v>
      </c>
      <c r="H583">
        <f t="shared" si="97"/>
        <v>0</v>
      </c>
      <c r="I583" t="str">
        <f t="shared" si="98"/>
        <v/>
      </c>
      <c r="J583" t="str">
        <f t="shared" si="89"/>
        <v/>
      </c>
      <c r="K583" t="str">
        <f t="shared" si="90"/>
        <v/>
      </c>
      <c r="L583" t="str">
        <f t="shared" si="91"/>
        <v/>
      </c>
      <c r="M583" t="str">
        <f t="shared" si="92"/>
        <v/>
      </c>
      <c r="N583" t="str">
        <f t="shared" si="93"/>
        <v/>
      </c>
    </row>
    <row r="584" spans="1:14" x14ac:dyDescent="0.3">
      <c r="A584" t="s">
        <v>11</v>
      </c>
      <c r="E584" t="str">
        <f t="shared" si="94"/>
        <v xml:space="preserve">Plugins\AM_ResultsXfer_PlugIn  </v>
      </c>
      <c r="F584">
        <f t="shared" si="95"/>
        <v>0</v>
      </c>
      <c r="G584">
        <f t="shared" si="96"/>
        <v>0</v>
      </c>
      <c r="H584">
        <f t="shared" si="97"/>
        <v>0</v>
      </c>
      <c r="I584" t="str">
        <f t="shared" si="98"/>
        <v/>
      </c>
      <c r="J584" t="str">
        <f t="shared" si="89"/>
        <v/>
      </c>
      <c r="K584" t="str">
        <f t="shared" si="90"/>
        <v/>
      </c>
      <c r="L584" t="str">
        <f t="shared" si="91"/>
        <v/>
      </c>
      <c r="M584" t="str">
        <f t="shared" si="92"/>
        <v/>
      </c>
      <c r="N584" t="str">
        <f t="shared" si="93"/>
        <v/>
      </c>
    </row>
    <row r="585" spans="1:14" x14ac:dyDescent="0.3">
      <c r="A585" t="s">
        <v>169</v>
      </c>
      <c r="E585" t="str">
        <f t="shared" si="94"/>
        <v xml:space="preserve">Plugins\AM_Sequest_PlugIn  </v>
      </c>
      <c r="F585">
        <f t="shared" si="95"/>
        <v>0</v>
      </c>
      <c r="G585">
        <f t="shared" si="96"/>
        <v>0</v>
      </c>
      <c r="H585">
        <f t="shared" si="97"/>
        <v>0</v>
      </c>
      <c r="I585" t="str">
        <f t="shared" si="98"/>
        <v/>
      </c>
      <c r="J585" t="str">
        <f t="shared" ref="J585:J641" si="99">IF($H585=1,LEFT($A585,20),"")</f>
        <v/>
      </c>
      <c r="K585" t="str">
        <f t="shared" ref="K585:K641" si="100">IF($H585=1,VALUE(MID($A585,28,10)),"")</f>
        <v/>
      </c>
      <c r="L585" t="str">
        <f t="shared" ref="L585:L641" si="101">IF($H585=1,VALUE(MID($A585,40,10)),"")</f>
        <v/>
      </c>
      <c r="M585" t="str">
        <f t="shared" ref="M585:M641" si="102">IF($H585=1,VALUE(MID($A585,55,10)),"")</f>
        <v/>
      </c>
      <c r="N585" t="str">
        <f t="shared" ref="N585:N641" si="103">IF($H585=1,VALUE(MID($A585,70,10)),"")</f>
        <v/>
      </c>
    </row>
    <row r="586" spans="1:14" x14ac:dyDescent="0.3">
      <c r="E586" t="str">
        <f t="shared" si="94"/>
        <v xml:space="preserve">Plugins\AM_Sequest_PlugIn  </v>
      </c>
      <c r="F586">
        <f t="shared" si="95"/>
        <v>0</v>
      </c>
      <c r="G586">
        <f t="shared" si="96"/>
        <v>0</v>
      </c>
      <c r="H586">
        <f t="shared" si="97"/>
        <v>0</v>
      </c>
      <c r="I586" t="str">
        <f t="shared" si="98"/>
        <v/>
      </c>
      <c r="J586" t="str">
        <f t="shared" si="99"/>
        <v/>
      </c>
      <c r="K586" t="str">
        <f t="shared" si="100"/>
        <v/>
      </c>
      <c r="L586" t="str">
        <f t="shared" si="101"/>
        <v/>
      </c>
      <c r="M586" t="str">
        <f t="shared" si="102"/>
        <v/>
      </c>
      <c r="N586" t="str">
        <f t="shared" si="103"/>
        <v/>
      </c>
    </row>
    <row r="587" spans="1:14" x14ac:dyDescent="0.3">
      <c r="A587" t="s">
        <v>307</v>
      </c>
      <c r="E587" t="str">
        <f t="shared" si="94"/>
        <v xml:space="preserve">Plugins\AM_Sequest_PlugIn  </v>
      </c>
      <c r="F587">
        <f t="shared" si="95"/>
        <v>0</v>
      </c>
      <c r="G587">
        <f t="shared" si="96"/>
        <v>0</v>
      </c>
      <c r="H587">
        <f t="shared" si="97"/>
        <v>0</v>
      </c>
      <c r="I587" t="str">
        <f t="shared" si="98"/>
        <v/>
      </c>
      <c r="J587" t="str">
        <f t="shared" si="99"/>
        <v/>
      </c>
      <c r="K587" t="str">
        <f t="shared" si="100"/>
        <v/>
      </c>
      <c r="L587" t="str">
        <f t="shared" si="101"/>
        <v/>
      </c>
      <c r="M587" t="str">
        <f t="shared" si="102"/>
        <v/>
      </c>
      <c r="N587" t="str">
        <f t="shared" si="103"/>
        <v/>
      </c>
    </row>
    <row r="588" spans="1:14" x14ac:dyDescent="0.3">
      <c r="A588" t="s">
        <v>4</v>
      </c>
      <c r="E588" t="str">
        <f t="shared" si="94"/>
        <v xml:space="preserve">Plugins\AM_Sequest_PlugIn  </v>
      </c>
      <c r="F588">
        <f t="shared" si="95"/>
        <v>0</v>
      </c>
      <c r="G588">
        <f t="shared" si="96"/>
        <v>0</v>
      </c>
      <c r="H588">
        <f t="shared" si="97"/>
        <v>0</v>
      </c>
      <c r="I588" t="str">
        <f t="shared" si="98"/>
        <v/>
      </c>
      <c r="J588" t="str">
        <f t="shared" si="99"/>
        <v/>
      </c>
      <c r="K588" t="str">
        <f t="shared" si="100"/>
        <v/>
      </c>
      <c r="L588" t="str">
        <f t="shared" si="101"/>
        <v/>
      </c>
      <c r="M588" t="str">
        <f t="shared" si="102"/>
        <v/>
      </c>
      <c r="N588" t="str">
        <f t="shared" si="103"/>
        <v/>
      </c>
    </row>
    <row r="589" spans="1:14" x14ac:dyDescent="0.3">
      <c r="A589" t="s">
        <v>5</v>
      </c>
      <c r="E589" t="str">
        <f t="shared" si="94"/>
        <v xml:space="preserve">Plugins\AM_Sequest_PlugIn  </v>
      </c>
      <c r="F589">
        <f t="shared" si="95"/>
        <v>1</v>
      </c>
      <c r="G589">
        <f t="shared" si="96"/>
        <v>0</v>
      </c>
      <c r="H589">
        <f t="shared" si="97"/>
        <v>0</v>
      </c>
      <c r="I589" t="str">
        <f t="shared" si="98"/>
        <v/>
      </c>
      <c r="J589" t="str">
        <f t="shared" si="99"/>
        <v/>
      </c>
      <c r="K589" t="str">
        <f t="shared" si="100"/>
        <v/>
      </c>
      <c r="L589" t="str">
        <f t="shared" si="101"/>
        <v/>
      </c>
      <c r="M589" t="str">
        <f t="shared" si="102"/>
        <v/>
      </c>
      <c r="N589" t="str">
        <f t="shared" si="103"/>
        <v/>
      </c>
    </row>
    <row r="590" spans="1:14" x14ac:dyDescent="0.3">
      <c r="A590" t="s">
        <v>4</v>
      </c>
      <c r="E590" t="str">
        <f t="shared" si="94"/>
        <v xml:space="preserve">Plugins\AM_Sequest_PlugIn  </v>
      </c>
      <c r="F590">
        <f t="shared" si="95"/>
        <v>1</v>
      </c>
      <c r="G590">
        <f t="shared" si="96"/>
        <v>0</v>
      </c>
      <c r="H590">
        <f t="shared" si="97"/>
        <v>0</v>
      </c>
      <c r="I590" t="str">
        <f t="shared" si="98"/>
        <v/>
      </c>
      <c r="J590" t="str">
        <f t="shared" si="99"/>
        <v/>
      </c>
      <c r="K590" t="str">
        <f t="shared" si="100"/>
        <v/>
      </c>
      <c r="L590" t="str">
        <f t="shared" si="101"/>
        <v/>
      </c>
      <c r="M590" t="str">
        <f t="shared" si="102"/>
        <v/>
      </c>
      <c r="N590" t="str">
        <f t="shared" si="103"/>
        <v/>
      </c>
    </row>
    <row r="591" spans="1:14" x14ac:dyDescent="0.3">
      <c r="A591" t="s">
        <v>170</v>
      </c>
      <c r="E591" t="str">
        <f t="shared" si="94"/>
        <v xml:space="preserve">Plugins\AM_Sequest_PlugIn  </v>
      </c>
      <c r="F591">
        <f t="shared" si="95"/>
        <v>1</v>
      </c>
      <c r="G591">
        <f t="shared" si="96"/>
        <v>0</v>
      </c>
      <c r="H591">
        <f t="shared" si="97"/>
        <v>1</v>
      </c>
      <c r="I591" t="str">
        <f t="shared" si="98"/>
        <v xml:space="preserve">Plugins\AM_Sequest_PlugIn  </v>
      </c>
      <c r="J591" t="str">
        <f t="shared" si="99"/>
        <v xml:space="preserve">Visual Basic        </v>
      </c>
      <c r="K591">
        <f t="shared" si="100"/>
        <v>5</v>
      </c>
      <c r="L591">
        <f t="shared" si="101"/>
        <v>802</v>
      </c>
      <c r="M591">
        <f t="shared" si="102"/>
        <v>467</v>
      </c>
      <c r="N591">
        <f t="shared" si="103"/>
        <v>2199</v>
      </c>
    </row>
    <row r="592" spans="1:14" x14ac:dyDescent="0.3">
      <c r="A592" t="s">
        <v>4</v>
      </c>
      <c r="E592" t="str">
        <f t="shared" si="94"/>
        <v xml:space="preserve">Plugins\AM_Sequest_PlugIn  </v>
      </c>
      <c r="F592">
        <f t="shared" si="95"/>
        <v>1</v>
      </c>
      <c r="G592">
        <f t="shared" si="96"/>
        <v>0</v>
      </c>
      <c r="H592">
        <f t="shared" si="97"/>
        <v>0</v>
      </c>
      <c r="I592" t="str">
        <f t="shared" si="98"/>
        <v/>
      </c>
      <c r="J592" t="str">
        <f t="shared" si="99"/>
        <v/>
      </c>
      <c r="K592" t="str">
        <f t="shared" si="100"/>
        <v/>
      </c>
      <c r="L592" t="str">
        <f t="shared" si="101"/>
        <v/>
      </c>
      <c r="M592" t="str">
        <f t="shared" si="102"/>
        <v/>
      </c>
      <c r="N592" t="str">
        <f t="shared" si="103"/>
        <v/>
      </c>
    </row>
    <row r="593" spans="1:14" x14ac:dyDescent="0.3">
      <c r="A593" t="s">
        <v>171</v>
      </c>
      <c r="E593" t="str">
        <f t="shared" si="94"/>
        <v xml:space="preserve">Plugins\AM_Sequest_PlugIn  </v>
      </c>
      <c r="F593">
        <f t="shared" si="95"/>
        <v>0</v>
      </c>
      <c r="G593">
        <f t="shared" si="96"/>
        <v>1</v>
      </c>
      <c r="H593">
        <f t="shared" si="97"/>
        <v>0</v>
      </c>
      <c r="I593" t="str">
        <f t="shared" si="98"/>
        <v/>
      </c>
      <c r="J593" t="str">
        <f t="shared" si="99"/>
        <v/>
      </c>
      <c r="K593" t="str">
        <f t="shared" si="100"/>
        <v/>
      </c>
      <c r="L593" t="str">
        <f t="shared" si="101"/>
        <v/>
      </c>
      <c r="M593" t="str">
        <f t="shared" si="102"/>
        <v/>
      </c>
      <c r="N593" t="str">
        <f t="shared" si="103"/>
        <v/>
      </c>
    </row>
    <row r="594" spans="1:14" x14ac:dyDescent="0.3">
      <c r="A594" t="s">
        <v>4</v>
      </c>
      <c r="E594" t="str">
        <f t="shared" ref="E594:E641" si="104">IF(LEFT(A594,9)="Stats for",MID(A594,11,100),E593)</f>
        <v xml:space="preserve">Plugins\AM_Sequest_PlugIn  </v>
      </c>
      <c r="F594">
        <f t="shared" ref="F594:F641" si="105">IF(LEFT(A594,8)="Language",1,IF(G594=1,0,F593))</f>
        <v>0</v>
      </c>
      <c r="G594">
        <f t="shared" ref="G594:G641" si="106">IF(LEFT(A594,4)="SUM:",1,0)</f>
        <v>0</v>
      </c>
      <c r="H594">
        <f t="shared" ref="H594:H641" si="107">IF(AND(F594=1,LEFT(A594,3)&lt;&gt;"---",LEFT(A594,8)&lt;&gt;"Language"),1,0)</f>
        <v>0</v>
      </c>
      <c r="I594" t="str">
        <f t="shared" ref="I594:I641" si="108">IF($H594=1,E594,"")</f>
        <v/>
      </c>
      <c r="J594" t="str">
        <f t="shared" si="99"/>
        <v/>
      </c>
      <c r="K594" t="str">
        <f t="shared" si="100"/>
        <v/>
      </c>
      <c r="L594" t="str">
        <f t="shared" si="101"/>
        <v/>
      </c>
      <c r="M594" t="str">
        <f t="shared" si="102"/>
        <v/>
      </c>
      <c r="N594" t="str">
        <f t="shared" si="103"/>
        <v/>
      </c>
    </row>
    <row r="595" spans="1:14" x14ac:dyDescent="0.3">
      <c r="A595" t="s">
        <v>11</v>
      </c>
      <c r="E595" t="str">
        <f t="shared" si="104"/>
        <v xml:space="preserve">Plugins\AM_Sequest_PlugIn  </v>
      </c>
      <c r="F595">
        <f t="shared" si="105"/>
        <v>0</v>
      </c>
      <c r="G595">
        <f t="shared" si="106"/>
        <v>0</v>
      </c>
      <c r="H595">
        <f t="shared" si="107"/>
        <v>0</v>
      </c>
      <c r="I595" t="str">
        <f t="shared" si="108"/>
        <v/>
      </c>
      <c r="J595" t="str">
        <f t="shared" si="99"/>
        <v/>
      </c>
      <c r="K595" t="str">
        <f t="shared" si="100"/>
        <v/>
      </c>
      <c r="L595" t="str">
        <f t="shared" si="101"/>
        <v/>
      </c>
      <c r="M595" t="str">
        <f t="shared" si="102"/>
        <v/>
      </c>
      <c r="N595" t="str">
        <f t="shared" si="103"/>
        <v/>
      </c>
    </row>
    <row r="596" spans="1:14" x14ac:dyDescent="0.3">
      <c r="A596" t="s">
        <v>172</v>
      </c>
      <c r="E596" t="str">
        <f t="shared" si="104"/>
        <v xml:space="preserve">Plugins\AM_SMAQC_PlugIn  </v>
      </c>
      <c r="F596">
        <f t="shared" si="105"/>
        <v>0</v>
      </c>
      <c r="G596">
        <f t="shared" si="106"/>
        <v>0</v>
      </c>
      <c r="H596">
        <f t="shared" si="107"/>
        <v>0</v>
      </c>
      <c r="I596" t="str">
        <f t="shared" si="108"/>
        <v/>
      </c>
      <c r="J596" t="str">
        <f t="shared" si="99"/>
        <v/>
      </c>
      <c r="K596" t="str">
        <f t="shared" si="100"/>
        <v/>
      </c>
      <c r="L596" t="str">
        <f t="shared" si="101"/>
        <v/>
      </c>
      <c r="M596" t="str">
        <f t="shared" si="102"/>
        <v/>
      </c>
      <c r="N596" t="str">
        <f t="shared" si="103"/>
        <v/>
      </c>
    </row>
    <row r="597" spans="1:14" x14ac:dyDescent="0.3">
      <c r="E597" t="str">
        <f t="shared" si="104"/>
        <v xml:space="preserve">Plugins\AM_SMAQC_PlugIn  </v>
      </c>
      <c r="F597">
        <f t="shared" si="105"/>
        <v>0</v>
      </c>
      <c r="G597">
        <f t="shared" si="106"/>
        <v>0</v>
      </c>
      <c r="H597">
        <f t="shared" si="107"/>
        <v>0</v>
      </c>
      <c r="I597" t="str">
        <f t="shared" si="108"/>
        <v/>
      </c>
      <c r="J597" t="str">
        <f t="shared" si="99"/>
        <v/>
      </c>
      <c r="K597" t="str">
        <f t="shared" si="100"/>
        <v/>
      </c>
      <c r="L597" t="str">
        <f t="shared" si="101"/>
        <v/>
      </c>
      <c r="M597" t="str">
        <f t="shared" si="102"/>
        <v/>
      </c>
      <c r="N597" t="str">
        <f t="shared" si="103"/>
        <v/>
      </c>
    </row>
    <row r="598" spans="1:14" x14ac:dyDescent="0.3">
      <c r="A598" t="s">
        <v>308</v>
      </c>
      <c r="E598" t="str">
        <f t="shared" si="104"/>
        <v xml:space="preserve">Plugins\AM_SMAQC_PlugIn  </v>
      </c>
      <c r="F598">
        <f t="shared" si="105"/>
        <v>0</v>
      </c>
      <c r="G598">
        <f t="shared" si="106"/>
        <v>0</v>
      </c>
      <c r="H598">
        <f t="shared" si="107"/>
        <v>0</v>
      </c>
      <c r="I598" t="str">
        <f t="shared" si="108"/>
        <v/>
      </c>
      <c r="J598" t="str">
        <f t="shared" si="99"/>
        <v/>
      </c>
      <c r="K598" t="str">
        <f t="shared" si="100"/>
        <v/>
      </c>
      <c r="L598" t="str">
        <f t="shared" si="101"/>
        <v/>
      </c>
      <c r="M598" t="str">
        <f t="shared" si="102"/>
        <v/>
      </c>
      <c r="N598" t="str">
        <f t="shared" si="103"/>
        <v/>
      </c>
    </row>
    <row r="599" spans="1:14" x14ac:dyDescent="0.3">
      <c r="A599" t="s">
        <v>4</v>
      </c>
      <c r="E599" t="str">
        <f t="shared" si="104"/>
        <v xml:space="preserve">Plugins\AM_SMAQC_PlugIn  </v>
      </c>
      <c r="F599">
        <f t="shared" si="105"/>
        <v>0</v>
      </c>
      <c r="G599">
        <f t="shared" si="106"/>
        <v>0</v>
      </c>
      <c r="H599">
        <f t="shared" si="107"/>
        <v>0</v>
      </c>
      <c r="I599" t="str">
        <f t="shared" si="108"/>
        <v/>
      </c>
      <c r="J599" t="str">
        <f t="shared" si="99"/>
        <v/>
      </c>
      <c r="K599" t="str">
        <f t="shared" si="100"/>
        <v/>
      </c>
      <c r="L599" t="str">
        <f t="shared" si="101"/>
        <v/>
      </c>
      <c r="M599" t="str">
        <f t="shared" si="102"/>
        <v/>
      </c>
      <c r="N599" t="str">
        <f t="shared" si="103"/>
        <v/>
      </c>
    </row>
    <row r="600" spans="1:14" x14ac:dyDescent="0.3">
      <c r="A600" t="s">
        <v>5</v>
      </c>
      <c r="E600" t="str">
        <f t="shared" si="104"/>
        <v xml:space="preserve">Plugins\AM_SMAQC_PlugIn  </v>
      </c>
      <c r="F600">
        <f t="shared" si="105"/>
        <v>1</v>
      </c>
      <c r="G600">
        <f t="shared" si="106"/>
        <v>0</v>
      </c>
      <c r="H600">
        <f t="shared" si="107"/>
        <v>0</v>
      </c>
      <c r="I600" t="str">
        <f t="shared" si="108"/>
        <v/>
      </c>
      <c r="J600" t="str">
        <f t="shared" si="99"/>
        <v/>
      </c>
      <c r="K600" t="str">
        <f t="shared" si="100"/>
        <v/>
      </c>
      <c r="L600" t="str">
        <f t="shared" si="101"/>
        <v/>
      </c>
      <c r="M600" t="str">
        <f t="shared" si="102"/>
        <v/>
      </c>
      <c r="N600" t="str">
        <f t="shared" si="103"/>
        <v/>
      </c>
    </row>
    <row r="601" spans="1:14" x14ac:dyDescent="0.3">
      <c r="A601" t="s">
        <v>4</v>
      </c>
      <c r="E601" t="str">
        <f t="shared" si="104"/>
        <v xml:space="preserve">Plugins\AM_SMAQC_PlugIn  </v>
      </c>
      <c r="F601">
        <f t="shared" si="105"/>
        <v>1</v>
      </c>
      <c r="G601">
        <f t="shared" si="106"/>
        <v>0</v>
      </c>
      <c r="H601">
        <f t="shared" si="107"/>
        <v>0</v>
      </c>
      <c r="I601" t="str">
        <f t="shared" si="108"/>
        <v/>
      </c>
      <c r="J601" t="str">
        <f t="shared" si="99"/>
        <v/>
      </c>
      <c r="K601" t="str">
        <f t="shared" si="100"/>
        <v/>
      </c>
      <c r="L601" t="str">
        <f t="shared" si="101"/>
        <v/>
      </c>
      <c r="M601" t="str">
        <f t="shared" si="102"/>
        <v/>
      </c>
      <c r="N601" t="str">
        <f t="shared" si="103"/>
        <v/>
      </c>
    </row>
    <row r="602" spans="1:14" x14ac:dyDescent="0.3">
      <c r="A602" t="s">
        <v>173</v>
      </c>
      <c r="E602" t="str">
        <f t="shared" si="104"/>
        <v xml:space="preserve">Plugins\AM_SMAQC_PlugIn  </v>
      </c>
      <c r="F602">
        <f t="shared" si="105"/>
        <v>1</v>
      </c>
      <c r="G602">
        <f t="shared" si="106"/>
        <v>0</v>
      </c>
      <c r="H602">
        <f t="shared" si="107"/>
        <v>1</v>
      </c>
      <c r="I602" t="str">
        <f t="shared" si="108"/>
        <v xml:space="preserve">Plugins\AM_SMAQC_PlugIn  </v>
      </c>
      <c r="J602" t="str">
        <f t="shared" si="99"/>
        <v xml:space="preserve">Visual Basic        </v>
      </c>
      <c r="K602">
        <f t="shared" si="100"/>
        <v>3</v>
      </c>
      <c r="L602">
        <f t="shared" si="101"/>
        <v>297</v>
      </c>
      <c r="M602">
        <f t="shared" si="102"/>
        <v>191</v>
      </c>
      <c r="N602">
        <f t="shared" si="103"/>
        <v>662</v>
      </c>
    </row>
    <row r="603" spans="1:14" x14ac:dyDescent="0.3">
      <c r="A603" t="s">
        <v>4</v>
      </c>
      <c r="E603" t="str">
        <f t="shared" si="104"/>
        <v xml:space="preserve">Plugins\AM_SMAQC_PlugIn  </v>
      </c>
      <c r="F603">
        <f t="shared" si="105"/>
        <v>1</v>
      </c>
      <c r="G603">
        <f t="shared" si="106"/>
        <v>0</v>
      </c>
      <c r="H603">
        <f t="shared" si="107"/>
        <v>0</v>
      </c>
      <c r="I603" t="str">
        <f t="shared" si="108"/>
        <v/>
      </c>
      <c r="J603" t="str">
        <f t="shared" si="99"/>
        <v/>
      </c>
      <c r="K603" t="str">
        <f t="shared" si="100"/>
        <v/>
      </c>
      <c r="L603" t="str">
        <f t="shared" si="101"/>
        <v/>
      </c>
      <c r="M603" t="str">
        <f t="shared" si="102"/>
        <v/>
      </c>
      <c r="N603" t="str">
        <f t="shared" si="103"/>
        <v/>
      </c>
    </row>
    <row r="604" spans="1:14" x14ac:dyDescent="0.3">
      <c r="A604" t="s">
        <v>174</v>
      </c>
      <c r="E604" t="str">
        <f t="shared" si="104"/>
        <v xml:space="preserve">Plugins\AM_SMAQC_PlugIn  </v>
      </c>
      <c r="F604">
        <f t="shared" si="105"/>
        <v>0</v>
      </c>
      <c r="G604">
        <f t="shared" si="106"/>
        <v>1</v>
      </c>
      <c r="H604">
        <f t="shared" si="107"/>
        <v>0</v>
      </c>
      <c r="I604" t="str">
        <f t="shared" si="108"/>
        <v/>
      </c>
      <c r="J604" t="str">
        <f t="shared" si="99"/>
        <v/>
      </c>
      <c r="K604" t="str">
        <f t="shared" si="100"/>
        <v/>
      </c>
      <c r="L604" t="str">
        <f t="shared" si="101"/>
        <v/>
      </c>
      <c r="M604" t="str">
        <f t="shared" si="102"/>
        <v/>
      </c>
      <c r="N604" t="str">
        <f t="shared" si="103"/>
        <v/>
      </c>
    </row>
    <row r="605" spans="1:14" x14ac:dyDescent="0.3">
      <c r="A605" t="s">
        <v>4</v>
      </c>
      <c r="E605" t="str">
        <f t="shared" si="104"/>
        <v xml:space="preserve">Plugins\AM_SMAQC_PlugIn  </v>
      </c>
      <c r="F605">
        <f t="shared" si="105"/>
        <v>0</v>
      </c>
      <c r="G605">
        <f t="shared" si="106"/>
        <v>0</v>
      </c>
      <c r="H605">
        <f t="shared" si="107"/>
        <v>0</v>
      </c>
      <c r="I605" t="str">
        <f t="shared" si="108"/>
        <v/>
      </c>
      <c r="J605" t="str">
        <f t="shared" si="99"/>
        <v/>
      </c>
      <c r="K605" t="str">
        <f t="shared" si="100"/>
        <v/>
      </c>
      <c r="L605" t="str">
        <f t="shared" si="101"/>
        <v/>
      </c>
      <c r="M605" t="str">
        <f t="shared" si="102"/>
        <v/>
      </c>
      <c r="N605" t="str">
        <f t="shared" si="103"/>
        <v/>
      </c>
    </row>
    <row r="606" spans="1:14" x14ac:dyDescent="0.3">
      <c r="A606" t="s">
        <v>11</v>
      </c>
      <c r="E606" t="str">
        <f t="shared" si="104"/>
        <v xml:space="preserve">Plugins\AM_SMAQC_PlugIn  </v>
      </c>
      <c r="F606">
        <f t="shared" si="105"/>
        <v>0</v>
      </c>
      <c r="G606">
        <f t="shared" si="106"/>
        <v>0</v>
      </c>
      <c r="H606">
        <f t="shared" si="107"/>
        <v>0</v>
      </c>
      <c r="I606" t="str">
        <f t="shared" si="108"/>
        <v/>
      </c>
      <c r="J606" t="str">
        <f t="shared" si="99"/>
        <v/>
      </c>
      <c r="K606" t="str">
        <f t="shared" si="100"/>
        <v/>
      </c>
      <c r="L606" t="str">
        <f t="shared" si="101"/>
        <v/>
      </c>
      <c r="M606" t="str">
        <f t="shared" si="102"/>
        <v/>
      </c>
      <c r="N606" t="str">
        <f t="shared" si="103"/>
        <v/>
      </c>
    </row>
    <row r="607" spans="1:14" x14ac:dyDescent="0.3">
      <c r="A607" t="s">
        <v>175</v>
      </c>
      <c r="E607" t="str">
        <f t="shared" si="104"/>
        <v xml:space="preserve">Plugins\AM_XTandem_PlugIn  </v>
      </c>
      <c r="F607">
        <f t="shared" si="105"/>
        <v>0</v>
      </c>
      <c r="G607">
        <f t="shared" si="106"/>
        <v>0</v>
      </c>
      <c r="H607">
        <f t="shared" si="107"/>
        <v>0</v>
      </c>
      <c r="I607" t="str">
        <f t="shared" si="108"/>
        <v/>
      </c>
      <c r="J607" t="str">
        <f t="shared" si="99"/>
        <v/>
      </c>
      <c r="K607" t="str">
        <f t="shared" si="100"/>
        <v/>
      </c>
      <c r="L607" t="str">
        <f t="shared" si="101"/>
        <v/>
      </c>
      <c r="M607" t="str">
        <f t="shared" si="102"/>
        <v/>
      </c>
      <c r="N607" t="str">
        <f t="shared" si="103"/>
        <v/>
      </c>
    </row>
    <row r="608" spans="1:14" x14ac:dyDescent="0.3">
      <c r="E608" t="str">
        <f t="shared" si="104"/>
        <v xml:space="preserve">Plugins\AM_XTandem_PlugIn  </v>
      </c>
      <c r="F608">
        <f t="shared" si="105"/>
        <v>0</v>
      </c>
      <c r="G608">
        <f t="shared" si="106"/>
        <v>0</v>
      </c>
      <c r="H608">
        <f t="shared" si="107"/>
        <v>0</v>
      </c>
      <c r="I608" t="str">
        <f t="shared" si="108"/>
        <v/>
      </c>
      <c r="J608" t="str">
        <f t="shared" si="99"/>
        <v/>
      </c>
      <c r="K608" t="str">
        <f t="shared" si="100"/>
        <v/>
      </c>
      <c r="L608" t="str">
        <f t="shared" si="101"/>
        <v/>
      </c>
      <c r="M608" t="str">
        <f t="shared" si="102"/>
        <v/>
      </c>
      <c r="N608" t="str">
        <f t="shared" si="103"/>
        <v/>
      </c>
    </row>
    <row r="609" spans="1:14" x14ac:dyDescent="0.3">
      <c r="A609" t="s">
        <v>309</v>
      </c>
      <c r="E609" t="str">
        <f t="shared" si="104"/>
        <v xml:space="preserve">Plugins\AM_XTandem_PlugIn  </v>
      </c>
      <c r="F609">
        <f t="shared" si="105"/>
        <v>0</v>
      </c>
      <c r="G609">
        <f t="shared" si="106"/>
        <v>0</v>
      </c>
      <c r="H609">
        <f t="shared" si="107"/>
        <v>0</v>
      </c>
      <c r="I609" t="str">
        <f t="shared" si="108"/>
        <v/>
      </c>
      <c r="J609" t="str">
        <f t="shared" si="99"/>
        <v/>
      </c>
      <c r="K609" t="str">
        <f t="shared" si="100"/>
        <v/>
      </c>
      <c r="L609" t="str">
        <f t="shared" si="101"/>
        <v/>
      </c>
      <c r="M609" t="str">
        <f t="shared" si="102"/>
        <v/>
      </c>
      <c r="N609" t="str">
        <f t="shared" si="103"/>
        <v/>
      </c>
    </row>
    <row r="610" spans="1:14" x14ac:dyDescent="0.3">
      <c r="A610" t="s">
        <v>4</v>
      </c>
      <c r="E610" t="str">
        <f t="shared" si="104"/>
        <v xml:space="preserve">Plugins\AM_XTandem_PlugIn  </v>
      </c>
      <c r="F610">
        <f t="shared" si="105"/>
        <v>0</v>
      </c>
      <c r="G610">
        <f t="shared" si="106"/>
        <v>0</v>
      </c>
      <c r="H610">
        <f t="shared" si="107"/>
        <v>0</v>
      </c>
      <c r="I610" t="str">
        <f t="shared" si="108"/>
        <v/>
      </c>
      <c r="J610" t="str">
        <f t="shared" si="99"/>
        <v/>
      </c>
      <c r="K610" t="str">
        <f t="shared" si="100"/>
        <v/>
      </c>
      <c r="L610" t="str">
        <f t="shared" si="101"/>
        <v/>
      </c>
      <c r="M610" t="str">
        <f t="shared" si="102"/>
        <v/>
      </c>
      <c r="N610" t="str">
        <f t="shared" si="103"/>
        <v/>
      </c>
    </row>
    <row r="611" spans="1:14" x14ac:dyDescent="0.3">
      <c r="A611" t="s">
        <v>5</v>
      </c>
      <c r="E611" t="str">
        <f t="shared" si="104"/>
        <v xml:space="preserve">Plugins\AM_XTandem_PlugIn  </v>
      </c>
      <c r="F611">
        <f t="shared" si="105"/>
        <v>1</v>
      </c>
      <c r="G611">
        <f t="shared" si="106"/>
        <v>0</v>
      </c>
      <c r="H611">
        <f t="shared" si="107"/>
        <v>0</v>
      </c>
      <c r="I611" t="str">
        <f t="shared" si="108"/>
        <v/>
      </c>
      <c r="J611" t="str">
        <f t="shared" si="99"/>
        <v/>
      </c>
      <c r="K611" t="str">
        <f t="shared" si="100"/>
        <v/>
      </c>
      <c r="L611" t="str">
        <f t="shared" si="101"/>
        <v/>
      </c>
      <c r="M611" t="str">
        <f t="shared" si="102"/>
        <v/>
      </c>
      <c r="N611" t="str">
        <f t="shared" si="103"/>
        <v/>
      </c>
    </row>
    <row r="612" spans="1:14" x14ac:dyDescent="0.3">
      <c r="A612" t="s">
        <v>4</v>
      </c>
      <c r="E612" t="str">
        <f t="shared" si="104"/>
        <v xml:space="preserve">Plugins\AM_XTandem_PlugIn  </v>
      </c>
      <c r="F612">
        <f t="shared" si="105"/>
        <v>1</v>
      </c>
      <c r="G612">
        <f t="shared" si="106"/>
        <v>0</v>
      </c>
      <c r="H612">
        <f t="shared" si="107"/>
        <v>0</v>
      </c>
      <c r="I612" t="str">
        <f t="shared" si="108"/>
        <v/>
      </c>
      <c r="J612" t="str">
        <f t="shared" si="99"/>
        <v/>
      </c>
      <c r="K612" t="str">
        <f t="shared" si="100"/>
        <v/>
      </c>
      <c r="L612" t="str">
        <f t="shared" si="101"/>
        <v/>
      </c>
      <c r="M612" t="str">
        <f t="shared" si="102"/>
        <v/>
      </c>
      <c r="N612" t="str">
        <f t="shared" si="103"/>
        <v/>
      </c>
    </row>
    <row r="613" spans="1:14" x14ac:dyDescent="0.3">
      <c r="A613" t="s">
        <v>176</v>
      </c>
      <c r="E613" t="str">
        <f t="shared" si="104"/>
        <v xml:space="preserve">Plugins\AM_XTandem_PlugIn  </v>
      </c>
      <c r="F613">
        <f t="shared" si="105"/>
        <v>1</v>
      </c>
      <c r="G613">
        <f t="shared" si="106"/>
        <v>0</v>
      </c>
      <c r="H613">
        <f t="shared" si="107"/>
        <v>1</v>
      </c>
      <c r="I613" t="str">
        <f t="shared" si="108"/>
        <v xml:space="preserve">Plugins\AM_XTandem_PlugIn  </v>
      </c>
      <c r="J613" t="str">
        <f t="shared" si="99"/>
        <v xml:space="preserve">Visual Basic        </v>
      </c>
      <c r="K613">
        <f t="shared" si="100"/>
        <v>3</v>
      </c>
      <c r="L613">
        <f t="shared" si="101"/>
        <v>183</v>
      </c>
      <c r="M613">
        <f t="shared" si="102"/>
        <v>123</v>
      </c>
      <c r="N613">
        <f t="shared" si="103"/>
        <v>511</v>
      </c>
    </row>
    <row r="614" spans="1:14" x14ac:dyDescent="0.3">
      <c r="A614" t="s">
        <v>4</v>
      </c>
      <c r="E614" t="str">
        <f t="shared" si="104"/>
        <v xml:space="preserve">Plugins\AM_XTandem_PlugIn  </v>
      </c>
      <c r="F614">
        <f t="shared" si="105"/>
        <v>1</v>
      </c>
      <c r="G614">
        <f t="shared" si="106"/>
        <v>0</v>
      </c>
      <c r="H614">
        <f t="shared" si="107"/>
        <v>0</v>
      </c>
      <c r="I614" t="str">
        <f t="shared" si="108"/>
        <v/>
      </c>
      <c r="J614" t="str">
        <f t="shared" si="99"/>
        <v/>
      </c>
      <c r="K614" t="str">
        <f t="shared" si="100"/>
        <v/>
      </c>
      <c r="L614" t="str">
        <f t="shared" si="101"/>
        <v/>
      </c>
      <c r="M614" t="str">
        <f t="shared" si="102"/>
        <v/>
      </c>
      <c r="N614" t="str">
        <f t="shared" si="103"/>
        <v/>
      </c>
    </row>
    <row r="615" spans="1:14" x14ac:dyDescent="0.3">
      <c r="A615" t="s">
        <v>177</v>
      </c>
      <c r="E615" t="str">
        <f t="shared" si="104"/>
        <v xml:space="preserve">Plugins\AM_XTandem_PlugIn  </v>
      </c>
      <c r="F615">
        <f t="shared" si="105"/>
        <v>0</v>
      </c>
      <c r="G615">
        <f t="shared" si="106"/>
        <v>1</v>
      </c>
      <c r="H615">
        <f t="shared" si="107"/>
        <v>0</v>
      </c>
      <c r="I615" t="str">
        <f t="shared" si="108"/>
        <v/>
      </c>
      <c r="J615" t="str">
        <f t="shared" si="99"/>
        <v/>
      </c>
      <c r="K615" t="str">
        <f t="shared" si="100"/>
        <v/>
      </c>
      <c r="L615" t="str">
        <f t="shared" si="101"/>
        <v/>
      </c>
      <c r="M615" t="str">
        <f t="shared" si="102"/>
        <v/>
      </c>
      <c r="N615" t="str">
        <f t="shared" si="103"/>
        <v/>
      </c>
    </row>
    <row r="616" spans="1:14" x14ac:dyDescent="0.3">
      <c r="A616" t="s">
        <v>4</v>
      </c>
      <c r="E616" t="str">
        <f t="shared" si="104"/>
        <v xml:space="preserve">Plugins\AM_XTandem_PlugIn  </v>
      </c>
      <c r="F616">
        <f t="shared" si="105"/>
        <v>0</v>
      </c>
      <c r="G616">
        <f t="shared" si="106"/>
        <v>0</v>
      </c>
      <c r="H616">
        <f t="shared" si="107"/>
        <v>0</v>
      </c>
      <c r="I616" t="str">
        <f t="shared" si="108"/>
        <v/>
      </c>
      <c r="J616" t="str">
        <f t="shared" si="99"/>
        <v/>
      </c>
      <c r="K616" t="str">
        <f t="shared" si="100"/>
        <v/>
      </c>
      <c r="L616" t="str">
        <f t="shared" si="101"/>
        <v/>
      </c>
      <c r="M616" t="str">
        <f t="shared" si="102"/>
        <v/>
      </c>
      <c r="N616" t="str">
        <f t="shared" si="103"/>
        <v/>
      </c>
    </row>
    <row r="617" spans="1:14" x14ac:dyDescent="0.3">
      <c r="A617" t="s">
        <v>11</v>
      </c>
      <c r="E617" t="str">
        <f t="shared" si="104"/>
        <v xml:space="preserve">Plugins\AM_XTandem_PlugIn  </v>
      </c>
      <c r="F617">
        <f t="shared" si="105"/>
        <v>0</v>
      </c>
      <c r="G617">
        <f t="shared" si="106"/>
        <v>0</v>
      </c>
      <c r="H617">
        <f t="shared" si="107"/>
        <v>0</v>
      </c>
      <c r="I617" t="str">
        <f t="shared" si="108"/>
        <v/>
      </c>
      <c r="J617" t="str">
        <f t="shared" si="99"/>
        <v/>
      </c>
      <c r="K617" t="str">
        <f t="shared" si="100"/>
        <v/>
      </c>
      <c r="L617" t="str">
        <f t="shared" si="101"/>
        <v/>
      </c>
      <c r="M617" t="str">
        <f t="shared" si="102"/>
        <v/>
      </c>
      <c r="N617" t="str">
        <f t="shared" si="103"/>
        <v/>
      </c>
    </row>
    <row r="618" spans="1:14" x14ac:dyDescent="0.3">
      <c r="A618" t="s">
        <v>178</v>
      </c>
      <c r="E618" t="str">
        <f t="shared" si="104"/>
        <v xml:space="preserve">Plugins\_Trash  </v>
      </c>
      <c r="F618">
        <f t="shared" si="105"/>
        <v>0</v>
      </c>
      <c r="G618">
        <f t="shared" si="106"/>
        <v>0</v>
      </c>
      <c r="H618">
        <f t="shared" si="107"/>
        <v>0</v>
      </c>
      <c r="I618" t="str">
        <f t="shared" si="108"/>
        <v/>
      </c>
      <c r="J618" t="str">
        <f t="shared" si="99"/>
        <v/>
      </c>
      <c r="K618" t="str">
        <f t="shared" si="100"/>
        <v/>
      </c>
      <c r="L618" t="str">
        <f t="shared" si="101"/>
        <v/>
      </c>
      <c r="M618" t="str">
        <f t="shared" si="102"/>
        <v/>
      </c>
      <c r="N618" t="str">
        <f t="shared" si="103"/>
        <v/>
      </c>
    </row>
    <row r="619" spans="1:14" x14ac:dyDescent="0.3">
      <c r="E619" t="str">
        <f t="shared" si="104"/>
        <v xml:space="preserve">Plugins\_Trash  </v>
      </c>
      <c r="F619">
        <f t="shared" si="105"/>
        <v>0</v>
      </c>
      <c r="G619">
        <f t="shared" si="106"/>
        <v>0</v>
      </c>
      <c r="H619">
        <f t="shared" si="107"/>
        <v>0</v>
      </c>
      <c r="I619" t="str">
        <f t="shared" si="108"/>
        <v/>
      </c>
      <c r="J619" t="str">
        <f t="shared" si="99"/>
        <v/>
      </c>
      <c r="K619" t="str">
        <f t="shared" si="100"/>
        <v/>
      </c>
      <c r="L619" t="str">
        <f t="shared" si="101"/>
        <v/>
      </c>
      <c r="M619" t="str">
        <f t="shared" si="102"/>
        <v/>
      </c>
      <c r="N619" t="str">
        <f t="shared" si="103"/>
        <v/>
      </c>
    </row>
    <row r="620" spans="1:14" x14ac:dyDescent="0.3">
      <c r="A620" t="s">
        <v>310</v>
      </c>
      <c r="E620" t="str">
        <f t="shared" si="104"/>
        <v xml:space="preserve">Plugins\_Trash  </v>
      </c>
      <c r="F620">
        <f t="shared" si="105"/>
        <v>0</v>
      </c>
      <c r="G620">
        <f t="shared" si="106"/>
        <v>0</v>
      </c>
      <c r="H620">
        <f t="shared" si="107"/>
        <v>0</v>
      </c>
      <c r="I620" t="str">
        <f t="shared" si="108"/>
        <v/>
      </c>
      <c r="J620" t="str">
        <f t="shared" si="99"/>
        <v/>
      </c>
      <c r="K620" t="str">
        <f t="shared" si="100"/>
        <v/>
      </c>
      <c r="L620" t="str">
        <f t="shared" si="101"/>
        <v/>
      </c>
      <c r="M620" t="str">
        <f t="shared" si="102"/>
        <v/>
      </c>
      <c r="N620" t="str">
        <f t="shared" si="103"/>
        <v/>
      </c>
    </row>
    <row r="621" spans="1:14" x14ac:dyDescent="0.3">
      <c r="A621" t="s">
        <v>4</v>
      </c>
      <c r="E621" t="str">
        <f t="shared" si="104"/>
        <v xml:space="preserve">Plugins\_Trash  </v>
      </c>
      <c r="F621">
        <f t="shared" si="105"/>
        <v>0</v>
      </c>
      <c r="G621">
        <f t="shared" si="106"/>
        <v>0</v>
      </c>
      <c r="H621">
        <f t="shared" si="107"/>
        <v>0</v>
      </c>
      <c r="I621" t="str">
        <f t="shared" si="108"/>
        <v/>
      </c>
      <c r="J621" t="str">
        <f t="shared" si="99"/>
        <v/>
      </c>
      <c r="K621" t="str">
        <f t="shared" si="100"/>
        <v/>
      </c>
      <c r="L621" t="str">
        <f t="shared" si="101"/>
        <v/>
      </c>
      <c r="M621" t="str">
        <f t="shared" si="102"/>
        <v/>
      </c>
      <c r="N621" t="str">
        <f t="shared" si="103"/>
        <v/>
      </c>
    </row>
    <row r="622" spans="1:14" x14ac:dyDescent="0.3">
      <c r="A622" t="s">
        <v>5</v>
      </c>
      <c r="E622" t="str">
        <f t="shared" si="104"/>
        <v xml:space="preserve">Plugins\_Trash  </v>
      </c>
      <c r="F622">
        <f t="shared" si="105"/>
        <v>1</v>
      </c>
      <c r="G622">
        <f t="shared" si="106"/>
        <v>0</v>
      </c>
      <c r="H622">
        <f t="shared" si="107"/>
        <v>0</v>
      </c>
      <c r="I622" t="str">
        <f t="shared" si="108"/>
        <v/>
      </c>
      <c r="J622" t="str">
        <f t="shared" si="99"/>
        <v/>
      </c>
      <c r="K622" t="str">
        <f t="shared" si="100"/>
        <v/>
      </c>
      <c r="L622" t="str">
        <f t="shared" si="101"/>
        <v/>
      </c>
      <c r="M622" t="str">
        <f t="shared" si="102"/>
        <v/>
      </c>
      <c r="N622" t="str">
        <f t="shared" si="103"/>
        <v/>
      </c>
    </row>
    <row r="623" spans="1:14" x14ac:dyDescent="0.3">
      <c r="A623" t="s">
        <v>4</v>
      </c>
      <c r="E623" t="str">
        <f t="shared" si="104"/>
        <v xml:space="preserve">Plugins\_Trash  </v>
      </c>
      <c r="F623">
        <f t="shared" si="105"/>
        <v>1</v>
      </c>
      <c r="G623">
        <f t="shared" si="106"/>
        <v>0</v>
      </c>
      <c r="H623">
        <f t="shared" si="107"/>
        <v>0</v>
      </c>
      <c r="I623" t="str">
        <f t="shared" si="108"/>
        <v/>
      </c>
      <c r="J623" t="str">
        <f t="shared" si="99"/>
        <v/>
      </c>
      <c r="K623" t="str">
        <f t="shared" si="100"/>
        <v/>
      </c>
      <c r="L623" t="str">
        <f t="shared" si="101"/>
        <v/>
      </c>
      <c r="M623" t="str">
        <f t="shared" si="102"/>
        <v/>
      </c>
      <c r="N623" t="str">
        <f t="shared" si="103"/>
        <v/>
      </c>
    </row>
    <row r="624" spans="1:14" x14ac:dyDescent="0.3">
      <c r="A624" t="s">
        <v>179</v>
      </c>
      <c r="E624" t="str">
        <f t="shared" si="104"/>
        <v xml:space="preserve">Plugins\_Trash  </v>
      </c>
      <c r="F624">
        <f t="shared" si="105"/>
        <v>1</v>
      </c>
      <c r="G624">
        <f t="shared" si="106"/>
        <v>0</v>
      </c>
      <c r="H624">
        <f t="shared" si="107"/>
        <v>1</v>
      </c>
      <c r="I624" t="str">
        <f t="shared" si="108"/>
        <v xml:space="preserve">Plugins\_Trash  </v>
      </c>
      <c r="J624" t="str">
        <f t="shared" si="99"/>
        <v xml:space="preserve">Visual Basic        </v>
      </c>
      <c r="K624">
        <f t="shared" si="100"/>
        <v>3</v>
      </c>
      <c r="L624">
        <f t="shared" si="101"/>
        <v>170</v>
      </c>
      <c r="M624">
        <f t="shared" si="102"/>
        <v>122</v>
      </c>
      <c r="N624">
        <f t="shared" si="103"/>
        <v>434</v>
      </c>
    </row>
    <row r="625" spans="1:14" x14ac:dyDescent="0.3">
      <c r="A625" t="s">
        <v>4</v>
      </c>
      <c r="E625" t="str">
        <f t="shared" si="104"/>
        <v xml:space="preserve">Plugins\_Trash  </v>
      </c>
      <c r="F625">
        <f t="shared" si="105"/>
        <v>1</v>
      </c>
      <c r="G625">
        <f t="shared" si="106"/>
        <v>0</v>
      </c>
      <c r="H625">
        <f t="shared" si="107"/>
        <v>0</v>
      </c>
      <c r="I625" t="str">
        <f t="shared" si="108"/>
        <v/>
      </c>
      <c r="J625" t="str">
        <f t="shared" si="99"/>
        <v/>
      </c>
      <c r="K625" t="str">
        <f t="shared" si="100"/>
        <v/>
      </c>
      <c r="L625" t="str">
        <f t="shared" si="101"/>
        <v/>
      </c>
      <c r="M625" t="str">
        <f t="shared" si="102"/>
        <v/>
      </c>
      <c r="N625" t="str">
        <f t="shared" si="103"/>
        <v/>
      </c>
    </row>
    <row r="626" spans="1:14" x14ac:dyDescent="0.3">
      <c r="A626" t="s">
        <v>180</v>
      </c>
      <c r="E626" t="str">
        <f t="shared" si="104"/>
        <v xml:space="preserve">Plugins\_Trash  </v>
      </c>
      <c r="F626">
        <f t="shared" si="105"/>
        <v>0</v>
      </c>
      <c r="G626">
        <f t="shared" si="106"/>
        <v>1</v>
      </c>
      <c r="H626">
        <f t="shared" si="107"/>
        <v>0</v>
      </c>
      <c r="I626" t="str">
        <f t="shared" si="108"/>
        <v/>
      </c>
      <c r="J626" t="str">
        <f t="shared" si="99"/>
        <v/>
      </c>
      <c r="K626" t="str">
        <f t="shared" si="100"/>
        <v/>
      </c>
      <c r="L626" t="str">
        <f t="shared" si="101"/>
        <v/>
      </c>
      <c r="M626" t="str">
        <f t="shared" si="102"/>
        <v/>
      </c>
      <c r="N626" t="str">
        <f t="shared" si="103"/>
        <v/>
      </c>
    </row>
    <row r="627" spans="1:14" x14ac:dyDescent="0.3">
      <c r="A627" t="s">
        <v>4</v>
      </c>
      <c r="E627" t="str">
        <f t="shared" si="104"/>
        <v xml:space="preserve">Plugins\_Trash  </v>
      </c>
      <c r="F627">
        <f t="shared" si="105"/>
        <v>0</v>
      </c>
      <c r="G627">
        <f t="shared" si="106"/>
        <v>0</v>
      </c>
      <c r="H627">
        <f t="shared" si="107"/>
        <v>0</v>
      </c>
      <c r="I627" t="str">
        <f t="shared" si="108"/>
        <v/>
      </c>
      <c r="J627" t="str">
        <f t="shared" si="99"/>
        <v/>
      </c>
      <c r="K627" t="str">
        <f t="shared" si="100"/>
        <v/>
      </c>
      <c r="L627" t="str">
        <f t="shared" si="101"/>
        <v/>
      </c>
      <c r="M627" t="str">
        <f t="shared" si="102"/>
        <v/>
      </c>
      <c r="N627" t="str">
        <f t="shared" si="103"/>
        <v/>
      </c>
    </row>
    <row r="628" spans="1:14" x14ac:dyDescent="0.3">
      <c r="A628" t="s">
        <v>11</v>
      </c>
      <c r="E628" t="str">
        <f t="shared" si="104"/>
        <v xml:space="preserve">Plugins\_Trash  </v>
      </c>
      <c r="F628">
        <f t="shared" si="105"/>
        <v>0</v>
      </c>
      <c r="G628">
        <f t="shared" si="106"/>
        <v>0</v>
      </c>
      <c r="H628">
        <f t="shared" si="107"/>
        <v>0</v>
      </c>
      <c r="I628" t="str">
        <f t="shared" si="108"/>
        <v/>
      </c>
      <c r="J628" t="str">
        <f t="shared" si="99"/>
        <v/>
      </c>
      <c r="K628" t="str">
        <f t="shared" si="100"/>
        <v/>
      </c>
      <c r="L628" t="str">
        <f t="shared" si="101"/>
        <v/>
      </c>
      <c r="M628" t="str">
        <f t="shared" si="102"/>
        <v/>
      </c>
      <c r="N628" t="str">
        <f t="shared" si="103"/>
        <v/>
      </c>
    </row>
    <row r="629" spans="1:14" x14ac:dyDescent="0.3">
      <c r="A629" t="s">
        <v>181</v>
      </c>
      <c r="E629" t="str">
        <f t="shared" si="104"/>
        <v xml:space="preserve">Plugins\_Unused  </v>
      </c>
      <c r="F629">
        <f t="shared" si="105"/>
        <v>0</v>
      </c>
      <c r="G629">
        <f t="shared" si="106"/>
        <v>0</v>
      </c>
      <c r="H629">
        <f t="shared" si="107"/>
        <v>0</v>
      </c>
      <c r="I629" t="str">
        <f t="shared" si="108"/>
        <v/>
      </c>
      <c r="J629" t="str">
        <f t="shared" si="99"/>
        <v/>
      </c>
      <c r="K629" t="str">
        <f t="shared" si="100"/>
        <v/>
      </c>
      <c r="L629" t="str">
        <f t="shared" si="101"/>
        <v/>
      </c>
      <c r="M629" t="str">
        <f t="shared" si="102"/>
        <v/>
      </c>
      <c r="N629" t="str">
        <f t="shared" si="103"/>
        <v/>
      </c>
    </row>
    <row r="630" spans="1:14" x14ac:dyDescent="0.3">
      <c r="E630" t="str">
        <f t="shared" si="104"/>
        <v xml:space="preserve">Plugins\_Unused  </v>
      </c>
      <c r="F630">
        <f t="shared" si="105"/>
        <v>0</v>
      </c>
      <c r="G630">
        <f t="shared" si="106"/>
        <v>0</v>
      </c>
      <c r="H630">
        <f t="shared" si="107"/>
        <v>0</v>
      </c>
      <c r="I630" t="str">
        <f t="shared" si="108"/>
        <v/>
      </c>
      <c r="J630" t="str">
        <f t="shared" si="99"/>
        <v/>
      </c>
      <c r="K630" t="str">
        <f t="shared" si="100"/>
        <v/>
      </c>
      <c r="L630" t="str">
        <f t="shared" si="101"/>
        <v/>
      </c>
      <c r="M630" t="str">
        <f t="shared" si="102"/>
        <v/>
      </c>
      <c r="N630" t="str">
        <f t="shared" si="103"/>
        <v/>
      </c>
    </row>
    <row r="631" spans="1:14" x14ac:dyDescent="0.3">
      <c r="A631" t="s">
        <v>311</v>
      </c>
      <c r="E631" t="str">
        <f t="shared" si="104"/>
        <v xml:space="preserve">Plugins\_Unused  </v>
      </c>
      <c r="F631">
        <f t="shared" si="105"/>
        <v>0</v>
      </c>
      <c r="G631">
        <f t="shared" si="106"/>
        <v>0</v>
      </c>
      <c r="H631">
        <f t="shared" si="107"/>
        <v>0</v>
      </c>
      <c r="I631" t="str">
        <f t="shared" si="108"/>
        <v/>
      </c>
      <c r="J631" t="str">
        <f t="shared" si="99"/>
        <v/>
      </c>
      <c r="K631" t="str">
        <f t="shared" si="100"/>
        <v/>
      </c>
      <c r="L631" t="str">
        <f t="shared" si="101"/>
        <v/>
      </c>
      <c r="M631" t="str">
        <f t="shared" si="102"/>
        <v/>
      </c>
      <c r="N631" t="str">
        <f t="shared" si="103"/>
        <v/>
      </c>
    </row>
    <row r="632" spans="1:14" x14ac:dyDescent="0.3">
      <c r="A632" t="s">
        <v>4</v>
      </c>
      <c r="E632" t="str">
        <f t="shared" si="104"/>
        <v xml:space="preserve">Plugins\_Unused  </v>
      </c>
      <c r="F632">
        <f t="shared" si="105"/>
        <v>0</v>
      </c>
      <c r="G632">
        <f t="shared" si="106"/>
        <v>0</v>
      </c>
      <c r="H632">
        <f t="shared" si="107"/>
        <v>0</v>
      </c>
      <c r="I632" t="str">
        <f t="shared" si="108"/>
        <v/>
      </c>
      <c r="J632" t="str">
        <f t="shared" si="99"/>
        <v/>
      </c>
      <c r="K632" t="str">
        <f t="shared" si="100"/>
        <v/>
      </c>
      <c r="L632" t="str">
        <f t="shared" si="101"/>
        <v/>
      </c>
      <c r="M632" t="str">
        <f t="shared" si="102"/>
        <v/>
      </c>
      <c r="N632" t="str">
        <f t="shared" si="103"/>
        <v/>
      </c>
    </row>
    <row r="633" spans="1:14" x14ac:dyDescent="0.3">
      <c r="A633" t="s">
        <v>5</v>
      </c>
      <c r="E633" t="str">
        <f t="shared" si="104"/>
        <v xml:space="preserve">Plugins\_Unused  </v>
      </c>
      <c r="F633">
        <f t="shared" si="105"/>
        <v>1</v>
      </c>
      <c r="G633">
        <f t="shared" si="106"/>
        <v>0</v>
      </c>
      <c r="H633">
        <f t="shared" si="107"/>
        <v>0</v>
      </c>
      <c r="I633" t="str">
        <f t="shared" si="108"/>
        <v/>
      </c>
      <c r="J633" t="str">
        <f t="shared" si="99"/>
        <v/>
      </c>
      <c r="K633" t="str">
        <f t="shared" si="100"/>
        <v/>
      </c>
      <c r="L633" t="str">
        <f t="shared" si="101"/>
        <v/>
      </c>
      <c r="M633" t="str">
        <f t="shared" si="102"/>
        <v/>
      </c>
      <c r="N633" t="str">
        <f t="shared" si="103"/>
        <v/>
      </c>
    </row>
    <row r="634" spans="1:14" x14ac:dyDescent="0.3">
      <c r="A634" t="s">
        <v>4</v>
      </c>
      <c r="E634" t="str">
        <f t="shared" si="104"/>
        <v xml:space="preserve">Plugins\_Unused  </v>
      </c>
      <c r="F634">
        <f t="shared" si="105"/>
        <v>1</v>
      </c>
      <c r="G634">
        <f t="shared" si="106"/>
        <v>0</v>
      </c>
      <c r="H634">
        <f t="shared" si="107"/>
        <v>0</v>
      </c>
      <c r="I634" t="str">
        <f t="shared" si="108"/>
        <v/>
      </c>
      <c r="J634" t="str">
        <f t="shared" si="99"/>
        <v/>
      </c>
      <c r="K634" t="str">
        <f t="shared" si="100"/>
        <v/>
      </c>
      <c r="L634" t="str">
        <f t="shared" si="101"/>
        <v/>
      </c>
      <c r="M634" t="str">
        <f t="shared" si="102"/>
        <v/>
      </c>
      <c r="N634" t="str">
        <f t="shared" si="103"/>
        <v/>
      </c>
    </row>
    <row r="635" spans="1:14" x14ac:dyDescent="0.3">
      <c r="A635" t="s">
        <v>182</v>
      </c>
      <c r="E635" t="str">
        <f t="shared" si="104"/>
        <v xml:space="preserve">Plugins\_Unused  </v>
      </c>
      <c r="F635">
        <f t="shared" si="105"/>
        <v>1</v>
      </c>
      <c r="G635">
        <f t="shared" si="106"/>
        <v>0</v>
      </c>
      <c r="H635">
        <f t="shared" si="107"/>
        <v>1</v>
      </c>
      <c r="I635" t="str">
        <f t="shared" si="108"/>
        <v xml:space="preserve">Plugins\_Unused  </v>
      </c>
      <c r="J635" t="str">
        <f t="shared" si="99"/>
        <v xml:space="preserve">Visual Basic        </v>
      </c>
      <c r="K635">
        <f t="shared" si="100"/>
        <v>23</v>
      </c>
      <c r="L635">
        <f t="shared" si="101"/>
        <v>1680</v>
      </c>
      <c r="M635">
        <f t="shared" si="102"/>
        <v>1200</v>
      </c>
      <c r="N635">
        <f t="shared" si="103"/>
        <v>4198</v>
      </c>
    </row>
    <row r="636" spans="1:14" x14ac:dyDescent="0.3">
      <c r="A636" t="s">
        <v>183</v>
      </c>
      <c r="E636" t="str">
        <f t="shared" si="104"/>
        <v xml:space="preserve">Plugins\_Unused  </v>
      </c>
      <c r="F636">
        <f t="shared" si="105"/>
        <v>1</v>
      </c>
      <c r="G636">
        <f t="shared" si="106"/>
        <v>0</v>
      </c>
      <c r="H636">
        <f t="shared" si="107"/>
        <v>1</v>
      </c>
      <c r="I636" t="str">
        <f t="shared" si="108"/>
        <v xml:space="preserve">Plugins\_Unused  </v>
      </c>
      <c r="J636" t="str">
        <f t="shared" si="99"/>
        <v xml:space="preserve">C#                  </v>
      </c>
      <c r="K636">
        <f t="shared" si="100"/>
        <v>3</v>
      </c>
      <c r="L636">
        <f t="shared" si="101"/>
        <v>64</v>
      </c>
      <c r="M636">
        <f t="shared" si="102"/>
        <v>61</v>
      </c>
      <c r="N636">
        <f t="shared" si="103"/>
        <v>223</v>
      </c>
    </row>
    <row r="637" spans="1:14" x14ac:dyDescent="0.3">
      <c r="A637" t="s">
        <v>4</v>
      </c>
      <c r="E637" t="str">
        <f t="shared" si="104"/>
        <v xml:space="preserve">Plugins\_Unused  </v>
      </c>
      <c r="F637">
        <f t="shared" si="105"/>
        <v>1</v>
      </c>
      <c r="G637">
        <f t="shared" si="106"/>
        <v>0</v>
      </c>
      <c r="H637">
        <f t="shared" si="107"/>
        <v>0</v>
      </c>
      <c r="I637" t="str">
        <f t="shared" si="108"/>
        <v/>
      </c>
      <c r="J637" t="str">
        <f t="shared" si="99"/>
        <v/>
      </c>
      <c r="K637" t="str">
        <f t="shared" si="100"/>
        <v/>
      </c>
      <c r="L637" t="str">
        <f t="shared" si="101"/>
        <v/>
      </c>
      <c r="M637" t="str">
        <f t="shared" si="102"/>
        <v/>
      </c>
      <c r="N637" t="str">
        <f t="shared" si="103"/>
        <v/>
      </c>
    </row>
    <row r="638" spans="1:14" x14ac:dyDescent="0.3">
      <c r="A638" t="s">
        <v>184</v>
      </c>
      <c r="E638" t="str">
        <f t="shared" si="104"/>
        <v xml:space="preserve">Plugins\_Unused  </v>
      </c>
      <c r="F638">
        <f t="shared" si="105"/>
        <v>0</v>
      </c>
      <c r="G638">
        <f t="shared" si="106"/>
        <v>1</v>
      </c>
      <c r="H638">
        <f t="shared" si="107"/>
        <v>0</v>
      </c>
      <c r="I638" t="str">
        <f t="shared" si="108"/>
        <v/>
      </c>
      <c r="J638" t="str">
        <f t="shared" si="99"/>
        <v/>
      </c>
      <c r="K638" t="str">
        <f t="shared" si="100"/>
        <v/>
      </c>
      <c r="L638" t="str">
        <f t="shared" si="101"/>
        <v/>
      </c>
      <c r="M638" t="str">
        <f t="shared" si="102"/>
        <v/>
      </c>
      <c r="N638" t="str">
        <f t="shared" si="103"/>
        <v/>
      </c>
    </row>
    <row r="639" spans="1:14" x14ac:dyDescent="0.3">
      <c r="A639" t="s">
        <v>4</v>
      </c>
      <c r="E639" t="str">
        <f t="shared" si="104"/>
        <v xml:space="preserve">Plugins\_Unused  </v>
      </c>
      <c r="F639">
        <f t="shared" si="105"/>
        <v>0</v>
      </c>
      <c r="G639">
        <f t="shared" si="106"/>
        <v>0</v>
      </c>
      <c r="H639">
        <f t="shared" si="107"/>
        <v>0</v>
      </c>
      <c r="I639" t="str">
        <f t="shared" si="108"/>
        <v/>
      </c>
      <c r="J639" t="str">
        <f t="shared" si="99"/>
        <v/>
      </c>
      <c r="K639" t="str">
        <f t="shared" si="100"/>
        <v/>
      </c>
      <c r="L639" t="str">
        <f t="shared" si="101"/>
        <v/>
      </c>
      <c r="M639" t="str">
        <f t="shared" si="102"/>
        <v/>
      </c>
      <c r="N639" t="str">
        <f t="shared" si="103"/>
        <v/>
      </c>
    </row>
    <row r="640" spans="1:14" x14ac:dyDescent="0.3">
      <c r="A640" t="s">
        <v>4</v>
      </c>
      <c r="E640" t="str">
        <f t="shared" si="104"/>
        <v xml:space="preserve">Plugins\_Unused  </v>
      </c>
      <c r="F640">
        <f t="shared" si="105"/>
        <v>0</v>
      </c>
      <c r="G640">
        <f t="shared" si="106"/>
        <v>0</v>
      </c>
      <c r="H640">
        <f t="shared" si="107"/>
        <v>0</v>
      </c>
      <c r="I640" t="str">
        <f t="shared" si="108"/>
        <v/>
      </c>
      <c r="J640" t="str">
        <f t="shared" si="99"/>
        <v/>
      </c>
      <c r="K640" t="str">
        <f t="shared" si="100"/>
        <v/>
      </c>
      <c r="L640" t="str">
        <f t="shared" si="101"/>
        <v/>
      </c>
      <c r="M640" t="str">
        <f t="shared" si="102"/>
        <v/>
      </c>
      <c r="N640" t="str">
        <f t="shared" si="103"/>
        <v/>
      </c>
    </row>
    <row r="641" spans="5:14" x14ac:dyDescent="0.3">
      <c r="E641" t="str">
        <f t="shared" si="104"/>
        <v xml:space="preserve">Plugins\_Unused  </v>
      </c>
      <c r="F641">
        <f t="shared" si="105"/>
        <v>0</v>
      </c>
      <c r="G641">
        <f t="shared" si="106"/>
        <v>0</v>
      </c>
      <c r="H641">
        <f t="shared" si="107"/>
        <v>0</v>
      </c>
      <c r="I641" t="str">
        <f t="shared" si="108"/>
        <v/>
      </c>
      <c r="J641" t="str">
        <f t="shared" si="99"/>
        <v/>
      </c>
      <c r="K641" t="str">
        <f t="shared" si="100"/>
        <v/>
      </c>
      <c r="L641" t="str">
        <f t="shared" si="101"/>
        <v/>
      </c>
      <c r="M641" t="str">
        <f t="shared" si="102"/>
        <v/>
      </c>
      <c r="N641" t="str">
        <f t="shared" si="10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workbookViewId="0"/>
  </sheetViews>
  <sheetFormatPr defaultRowHeight="14.4" x14ac:dyDescent="0.3"/>
  <cols>
    <col min="1" max="1" width="39.77734375" bestFit="1" customWidth="1"/>
    <col min="2" max="2" width="11.77734375" bestFit="1" customWidth="1"/>
  </cols>
  <sheetData>
    <row r="3" spans="1:2" x14ac:dyDescent="0.3">
      <c r="A3" s="1" t="s">
        <v>0</v>
      </c>
      <c r="B3" t="s">
        <v>252</v>
      </c>
    </row>
    <row r="4" spans="1:2" x14ac:dyDescent="0.3">
      <c r="A4" s="2" t="s">
        <v>195</v>
      </c>
      <c r="B4" s="3">
        <v>13704</v>
      </c>
    </row>
    <row r="5" spans="1:2" x14ac:dyDescent="0.3">
      <c r="A5" s="2" t="s">
        <v>228</v>
      </c>
      <c r="B5" s="3">
        <v>4649</v>
      </c>
    </row>
    <row r="6" spans="1:2" x14ac:dyDescent="0.3">
      <c r="A6" s="2" t="s">
        <v>197</v>
      </c>
      <c r="B6" s="3">
        <v>4421</v>
      </c>
    </row>
    <row r="7" spans="1:2" x14ac:dyDescent="0.3">
      <c r="A7" s="2" t="s">
        <v>194</v>
      </c>
      <c r="B7" s="3">
        <v>4300</v>
      </c>
    </row>
    <row r="8" spans="1:2" x14ac:dyDescent="0.3">
      <c r="A8" s="2" t="s">
        <v>227</v>
      </c>
      <c r="B8" s="3">
        <v>4082</v>
      </c>
    </row>
    <row r="9" spans="1:2" x14ac:dyDescent="0.3">
      <c r="A9" s="2" t="s">
        <v>240</v>
      </c>
      <c r="B9" s="3">
        <v>3281</v>
      </c>
    </row>
    <row r="10" spans="1:2" x14ac:dyDescent="0.3">
      <c r="A10" s="2" t="s">
        <v>209</v>
      </c>
      <c r="B10" s="3">
        <v>2707</v>
      </c>
    </row>
    <row r="11" spans="1:2" x14ac:dyDescent="0.3">
      <c r="A11" s="2" t="s">
        <v>208</v>
      </c>
      <c r="B11" s="3">
        <v>2456</v>
      </c>
    </row>
    <row r="12" spans="1:2" x14ac:dyDescent="0.3">
      <c r="A12" s="2" t="s">
        <v>248</v>
      </c>
      <c r="B12" s="3">
        <v>2199</v>
      </c>
    </row>
    <row r="13" spans="1:2" x14ac:dyDescent="0.3">
      <c r="A13" s="2" t="s">
        <v>211</v>
      </c>
      <c r="B13" s="3">
        <v>1914</v>
      </c>
    </row>
    <row r="14" spans="1:2" x14ac:dyDescent="0.3">
      <c r="A14" s="2" t="s">
        <v>210</v>
      </c>
      <c r="B14" s="3">
        <v>1788</v>
      </c>
    </row>
    <row r="15" spans="1:2" x14ac:dyDescent="0.3">
      <c r="A15" s="2" t="s">
        <v>244</v>
      </c>
      <c r="B15" s="3">
        <v>1730</v>
      </c>
    </row>
    <row r="16" spans="1:2" x14ac:dyDescent="0.3">
      <c r="A16" s="2" t="s">
        <v>232</v>
      </c>
      <c r="B16" s="3">
        <v>1669</v>
      </c>
    </row>
    <row r="17" spans="1:2" x14ac:dyDescent="0.3">
      <c r="A17" s="2" t="s">
        <v>218</v>
      </c>
      <c r="B17" s="3">
        <v>1545</v>
      </c>
    </row>
    <row r="18" spans="1:2" x14ac:dyDescent="0.3">
      <c r="A18" s="2" t="s">
        <v>203</v>
      </c>
      <c r="B18" s="3">
        <v>1536</v>
      </c>
    </row>
    <row r="19" spans="1:2" x14ac:dyDescent="0.3">
      <c r="A19" s="2" t="s">
        <v>245</v>
      </c>
      <c r="B19" s="3">
        <v>1175</v>
      </c>
    </row>
    <row r="20" spans="1:2" x14ac:dyDescent="0.3">
      <c r="A20" s="2" t="s">
        <v>213</v>
      </c>
      <c r="B20" s="3">
        <v>1172</v>
      </c>
    </row>
    <row r="21" spans="1:2" x14ac:dyDescent="0.3">
      <c r="A21" s="2" t="s">
        <v>222</v>
      </c>
      <c r="B21" s="3">
        <v>1154</v>
      </c>
    </row>
    <row r="22" spans="1:2" x14ac:dyDescent="0.3">
      <c r="A22" s="2" t="s">
        <v>199</v>
      </c>
      <c r="B22" s="3">
        <v>1097</v>
      </c>
    </row>
    <row r="23" spans="1:2" x14ac:dyDescent="0.3">
      <c r="A23" s="2" t="s">
        <v>235</v>
      </c>
      <c r="B23" s="3">
        <v>1052</v>
      </c>
    </row>
    <row r="24" spans="1:2" x14ac:dyDescent="0.3">
      <c r="A24" s="2" t="s">
        <v>215</v>
      </c>
      <c r="B24" s="3">
        <v>1051</v>
      </c>
    </row>
    <row r="25" spans="1:2" x14ac:dyDescent="0.3">
      <c r="A25" s="2" t="s">
        <v>233</v>
      </c>
      <c r="B25" s="3">
        <v>938</v>
      </c>
    </row>
    <row r="26" spans="1:2" x14ac:dyDescent="0.3">
      <c r="A26" s="2" t="s">
        <v>198</v>
      </c>
      <c r="B26" s="3">
        <v>874</v>
      </c>
    </row>
    <row r="27" spans="1:2" x14ac:dyDescent="0.3">
      <c r="A27" s="2" t="s">
        <v>224</v>
      </c>
      <c r="B27" s="3">
        <v>864</v>
      </c>
    </row>
    <row r="28" spans="1:2" x14ac:dyDescent="0.3">
      <c r="A28" s="2" t="s">
        <v>223</v>
      </c>
      <c r="B28" s="3">
        <v>851</v>
      </c>
    </row>
    <row r="29" spans="1:2" x14ac:dyDescent="0.3">
      <c r="A29" s="2" t="s">
        <v>207</v>
      </c>
      <c r="B29" s="3">
        <v>816</v>
      </c>
    </row>
    <row r="30" spans="1:2" x14ac:dyDescent="0.3">
      <c r="A30" s="2" t="s">
        <v>230</v>
      </c>
      <c r="B30" s="3">
        <v>791</v>
      </c>
    </row>
    <row r="31" spans="1:2" x14ac:dyDescent="0.3">
      <c r="A31" s="2" t="s">
        <v>239</v>
      </c>
      <c r="B31" s="3">
        <v>780</v>
      </c>
    </row>
    <row r="32" spans="1:2" x14ac:dyDescent="0.3">
      <c r="A32" s="2" t="s">
        <v>200</v>
      </c>
      <c r="B32" s="3">
        <v>739</v>
      </c>
    </row>
    <row r="33" spans="1:2" x14ac:dyDescent="0.3">
      <c r="A33" s="2" t="s">
        <v>217</v>
      </c>
      <c r="B33" s="3">
        <v>726</v>
      </c>
    </row>
    <row r="34" spans="1:2" x14ac:dyDescent="0.3">
      <c r="A34" s="2" t="s">
        <v>249</v>
      </c>
      <c r="B34" s="3">
        <v>662</v>
      </c>
    </row>
    <row r="35" spans="1:2" x14ac:dyDescent="0.3">
      <c r="A35" s="2" t="s">
        <v>226</v>
      </c>
      <c r="B35" s="3">
        <v>657</v>
      </c>
    </row>
    <row r="36" spans="1:2" x14ac:dyDescent="0.3">
      <c r="A36" s="2" t="s">
        <v>214</v>
      </c>
      <c r="B36" s="3">
        <v>641</v>
      </c>
    </row>
    <row r="37" spans="1:2" x14ac:dyDescent="0.3">
      <c r="A37" s="2" t="s">
        <v>219</v>
      </c>
      <c r="B37" s="3">
        <v>641</v>
      </c>
    </row>
    <row r="38" spans="1:2" x14ac:dyDescent="0.3">
      <c r="A38" s="2" t="s">
        <v>236</v>
      </c>
      <c r="B38" s="3">
        <v>641</v>
      </c>
    </row>
    <row r="39" spans="1:2" x14ac:dyDescent="0.3">
      <c r="A39" s="2" t="s">
        <v>229</v>
      </c>
      <c r="B39" s="3">
        <v>639</v>
      </c>
    </row>
    <row r="40" spans="1:2" x14ac:dyDescent="0.3">
      <c r="A40" s="2" t="s">
        <v>242</v>
      </c>
      <c r="B40" s="3">
        <v>512</v>
      </c>
    </row>
    <row r="41" spans="1:2" x14ac:dyDescent="0.3">
      <c r="A41" s="2" t="s">
        <v>250</v>
      </c>
      <c r="B41" s="3">
        <v>511</v>
      </c>
    </row>
    <row r="42" spans="1:2" x14ac:dyDescent="0.3">
      <c r="A42" s="2" t="s">
        <v>237</v>
      </c>
      <c r="B42" s="3">
        <v>509</v>
      </c>
    </row>
    <row r="43" spans="1:2" x14ac:dyDescent="0.3">
      <c r="A43" s="2" t="s">
        <v>221</v>
      </c>
      <c r="B43" s="3">
        <v>490</v>
      </c>
    </row>
    <row r="44" spans="1:2" x14ac:dyDescent="0.3">
      <c r="A44" s="2" t="s">
        <v>196</v>
      </c>
      <c r="B44" s="3">
        <v>434</v>
      </c>
    </row>
    <row r="45" spans="1:2" x14ac:dyDescent="0.3">
      <c r="A45" s="2" t="s">
        <v>243</v>
      </c>
      <c r="B45" s="3">
        <v>433</v>
      </c>
    </row>
    <row r="46" spans="1:2" x14ac:dyDescent="0.3">
      <c r="A46" s="2" t="s">
        <v>225</v>
      </c>
      <c r="B46" s="3">
        <v>423</v>
      </c>
    </row>
    <row r="47" spans="1:2" x14ac:dyDescent="0.3">
      <c r="A47" s="2" t="s">
        <v>231</v>
      </c>
      <c r="B47" s="3">
        <v>410</v>
      </c>
    </row>
    <row r="48" spans="1:2" x14ac:dyDescent="0.3">
      <c r="A48" s="2" t="s">
        <v>201</v>
      </c>
      <c r="B48" s="3">
        <v>376</v>
      </c>
    </row>
    <row r="49" spans="1:2" x14ac:dyDescent="0.3">
      <c r="A49" s="2" t="s">
        <v>220</v>
      </c>
      <c r="B49" s="3">
        <v>371</v>
      </c>
    </row>
    <row r="50" spans="1:2" x14ac:dyDescent="0.3">
      <c r="A50" s="2" t="s">
        <v>238</v>
      </c>
      <c r="B50" s="3">
        <v>365</v>
      </c>
    </row>
    <row r="51" spans="1:2" x14ac:dyDescent="0.3">
      <c r="A51" s="2" t="s">
        <v>247</v>
      </c>
      <c r="B51" s="3">
        <v>341</v>
      </c>
    </row>
    <row r="52" spans="1:2" x14ac:dyDescent="0.3">
      <c r="A52" s="2" t="s">
        <v>216</v>
      </c>
      <c r="B52" s="3">
        <v>339</v>
      </c>
    </row>
    <row r="53" spans="1:2" x14ac:dyDescent="0.3">
      <c r="A53" s="2" t="s">
        <v>206</v>
      </c>
      <c r="B53" s="3">
        <v>301</v>
      </c>
    </row>
    <row r="54" spans="1:2" x14ac:dyDescent="0.3">
      <c r="A54" s="2" t="s">
        <v>234</v>
      </c>
      <c r="B54" s="3">
        <v>252</v>
      </c>
    </row>
    <row r="55" spans="1:2" x14ac:dyDescent="0.3">
      <c r="A55" s="2" t="s">
        <v>204</v>
      </c>
      <c r="B55" s="3">
        <v>244</v>
      </c>
    </row>
    <row r="56" spans="1:2" x14ac:dyDescent="0.3">
      <c r="A56" s="2" t="s">
        <v>212</v>
      </c>
      <c r="B56" s="3">
        <v>240</v>
      </c>
    </row>
    <row r="57" spans="1:2" x14ac:dyDescent="0.3">
      <c r="A57" s="2" t="s">
        <v>202</v>
      </c>
      <c r="B57" s="3">
        <v>220</v>
      </c>
    </row>
    <row r="58" spans="1:2" x14ac:dyDescent="0.3">
      <c r="A58" s="2" t="s">
        <v>246</v>
      </c>
      <c r="B58" s="3">
        <v>170</v>
      </c>
    </row>
    <row r="59" spans="1:2" x14ac:dyDescent="0.3">
      <c r="A59" s="2" t="s">
        <v>241</v>
      </c>
      <c r="B59" s="3">
        <v>155</v>
      </c>
    </row>
    <row r="60" spans="1:2" x14ac:dyDescent="0.3">
      <c r="A60" s="2" t="s">
        <v>205</v>
      </c>
      <c r="B60" s="3">
        <v>127</v>
      </c>
    </row>
    <row r="61" spans="1:2" x14ac:dyDescent="0.3">
      <c r="A61" s="2" t="s">
        <v>251</v>
      </c>
      <c r="B61" s="3"/>
    </row>
    <row r="62" spans="1:2" x14ac:dyDescent="0.3">
      <c r="A62" s="2" t="s">
        <v>1</v>
      </c>
      <c r="B62" s="3">
        <v>77165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LinesOfCode</vt:lpstr>
      <vt:lpstr>SummaryTable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2017-01-05T01:32:46Z</dcterms:created>
  <dcterms:modified xsi:type="dcterms:W3CDTF">2017-01-27T00:49:03Z</dcterms:modified>
</cp:coreProperties>
</file>