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ILEY_FILES/"/>
    </mc:Choice>
  </mc:AlternateContent>
  <xr:revisionPtr revIDLastSave="0" documentId="13_ncr:1_{BF869250-F376-684E-910E-733EB711D94C}" xr6:coauthVersionLast="47" xr6:coauthVersionMax="47" xr10:uidLastSave="{00000000-0000-0000-0000-000000000000}"/>
  <bookViews>
    <workbookView xWindow="3280" yWindow="2400" windowWidth="44360" windowHeight="21560" xr2:uid="{0E5ACECD-50B2-3743-BD10-B6D072076644}"/>
  </bookViews>
  <sheets>
    <sheet name="Dose respons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G2" i="3"/>
  <c r="F2" i="3"/>
  <c r="E2" i="3"/>
</calcChain>
</file>

<file path=xl/sharedStrings.xml><?xml version="1.0" encoding="utf-8"?>
<sst xmlns="http://schemas.openxmlformats.org/spreadsheetml/2006/main" count="11" uniqueCount="11">
  <si>
    <t>Time</t>
  </si>
  <si>
    <t>Normalized pEGFR (nM)</t>
  </si>
  <si>
    <t>EGF (ng/ml)</t>
  </si>
  <si>
    <t>Y1092</t>
  </si>
  <si>
    <t>Y1172</t>
  </si>
  <si>
    <t>Y1197</t>
  </si>
  <si>
    <t>Y1092 nM</t>
  </si>
  <si>
    <t>Y1172 nM</t>
  </si>
  <si>
    <t>Y1197 nM</t>
  </si>
  <si>
    <t>Total pEGFR (nM)</t>
  </si>
  <si>
    <t>The dose-series was done at a time of 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</si>
</sst>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165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</cellXfs>
  <cellStyles count="4">
    <cellStyle name="Currency 2" xfId="2" xr:uid="{55147AB6-5287-6949-B2AC-293012FC9094}"/>
    <cellStyle name="Normal" xfId="0" builtinId="0"/>
    <cellStyle name="Normal 2" xfId="1" xr:uid="{981CDFEA-747F-B64F-848C-DA22EB06C13A}"/>
    <cellStyle name="Percent 2" xfId="3" xr:uid="{236EE004-3780-3743-9EC3-7B695AFA18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5C6D-B412-0A48-BC7D-15B88ACC21A6}">
  <dimension ref="A1:O13"/>
  <sheetViews>
    <sheetView tabSelected="1" workbookViewId="0">
      <selection activeCell="H31" sqref="H31"/>
    </sheetView>
  </sheetViews>
  <sheetFormatPr baseColWidth="10" defaultRowHeight="16" x14ac:dyDescent="0.2"/>
  <sheetData>
    <row r="1" spans="1:15" s="1" customFormat="1" ht="44" customHeight="1" thickBot="1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0</v>
      </c>
      <c r="K1" s="4" t="s">
        <v>1</v>
      </c>
    </row>
    <row r="2" spans="1:15" x14ac:dyDescent="0.2">
      <c r="A2">
        <v>0</v>
      </c>
      <c r="B2">
        <v>0.92</v>
      </c>
      <c r="C2">
        <v>0.94</v>
      </c>
      <c r="D2">
        <v>1.06</v>
      </c>
      <c r="E2" s="2">
        <f>((B2-1)/(B$10-1)*15)</f>
        <v>-0.74999999999999967</v>
      </c>
      <c r="F2" s="2">
        <f>((C2-1)/(C$10-1)*29)</f>
        <v>-1.0740740740740751</v>
      </c>
      <c r="G2" s="2">
        <f>((D2-1)/(D$10-1)*10)</f>
        <v>0.14598540145985414</v>
      </c>
      <c r="H2" s="3">
        <f>SUM(E2:G2)</f>
        <v>-1.6780886726142208</v>
      </c>
      <c r="J2">
        <v>0</v>
      </c>
      <c r="K2" s="5">
        <v>0</v>
      </c>
      <c r="L2" s="2"/>
      <c r="M2" s="2"/>
      <c r="N2" s="2"/>
      <c r="O2" s="3"/>
    </row>
    <row r="3" spans="1:15" x14ac:dyDescent="0.2">
      <c r="A3">
        <v>0.03</v>
      </c>
      <c r="B3">
        <v>0.82</v>
      </c>
      <c r="C3">
        <v>0.93</v>
      </c>
      <c r="D3">
        <v>0.89</v>
      </c>
      <c r="E3" s="2">
        <f t="shared" ref="E3:E10" si="0">((B3-1)/(B$10-1)*15)</f>
        <v>-1.6875000000000004</v>
      </c>
      <c r="F3" s="2">
        <f t="shared" ref="F3:F10" si="1">((C3-1)/(C$10-1)*29)</f>
        <v>-1.2530864197530855</v>
      </c>
      <c r="G3" s="2">
        <f t="shared" ref="G3:G10" si="2">((D3-1)/(D$10-1)*10)</f>
        <v>-0.26763990267639898</v>
      </c>
      <c r="H3" s="3">
        <f t="shared" ref="H3:H10" si="3">SUM(E3:G3)</f>
        <v>-3.2082263224294851</v>
      </c>
      <c r="J3">
        <v>2</v>
      </c>
      <c r="K3" s="5">
        <v>4.3600000000000003</v>
      </c>
      <c r="L3" s="2"/>
      <c r="M3" s="2"/>
      <c r="N3" s="2"/>
      <c r="O3" s="3"/>
    </row>
    <row r="4" spans="1:15" x14ac:dyDescent="0.2">
      <c r="A4">
        <v>0.1</v>
      </c>
      <c r="B4">
        <v>0.92</v>
      </c>
      <c r="C4">
        <v>1.1399999999999999</v>
      </c>
      <c r="D4">
        <v>0.96</v>
      </c>
      <c r="E4" s="2">
        <f t="shared" si="0"/>
        <v>-0.74999999999999967</v>
      </c>
      <c r="F4" s="2">
        <f t="shared" si="1"/>
        <v>2.5061728395061711</v>
      </c>
      <c r="G4" s="2">
        <f t="shared" si="2"/>
        <v>-9.7323600973236085E-2</v>
      </c>
      <c r="H4" s="3">
        <f t="shared" si="3"/>
        <v>1.6588492385329354</v>
      </c>
      <c r="J4">
        <v>4</v>
      </c>
      <c r="K4" s="5">
        <v>6.07</v>
      </c>
      <c r="L4" s="2"/>
      <c r="M4" s="2"/>
      <c r="N4" s="2"/>
      <c r="O4" s="3"/>
    </row>
    <row r="5" spans="1:15" x14ac:dyDescent="0.2">
      <c r="A5">
        <v>0.3</v>
      </c>
      <c r="B5">
        <v>1</v>
      </c>
      <c r="C5">
        <v>1.04</v>
      </c>
      <c r="D5">
        <v>1.05</v>
      </c>
      <c r="E5" s="2">
        <f t="shared" si="0"/>
        <v>0</v>
      </c>
      <c r="F5" s="2">
        <f t="shared" si="1"/>
        <v>0.7160493827160499</v>
      </c>
      <c r="G5" s="2">
        <f t="shared" si="2"/>
        <v>0.12165450121654511</v>
      </c>
      <c r="H5" s="3">
        <f t="shared" si="3"/>
        <v>0.83770388393259498</v>
      </c>
      <c r="J5">
        <v>6</v>
      </c>
      <c r="K5" s="5">
        <v>6.7</v>
      </c>
      <c r="L5" s="2"/>
      <c r="M5" s="2"/>
      <c r="N5" s="2"/>
      <c r="O5" s="3"/>
    </row>
    <row r="6" spans="1:15" x14ac:dyDescent="0.2">
      <c r="A6">
        <v>1</v>
      </c>
      <c r="B6">
        <v>1.04</v>
      </c>
      <c r="C6">
        <v>1.1299999999999999</v>
      </c>
      <c r="D6">
        <v>1.1100000000000001</v>
      </c>
      <c r="E6" s="2">
        <f t="shared" si="0"/>
        <v>0.37500000000000033</v>
      </c>
      <c r="F6" s="2">
        <f t="shared" si="1"/>
        <v>2.3271604938271584</v>
      </c>
      <c r="G6" s="2">
        <f t="shared" si="2"/>
        <v>0.26763990267639926</v>
      </c>
      <c r="H6" s="3">
        <f t="shared" si="3"/>
        <v>2.9698003965035582</v>
      </c>
      <c r="J6">
        <v>8</v>
      </c>
      <c r="K6" s="5">
        <v>6.92</v>
      </c>
      <c r="L6" s="2"/>
      <c r="M6" s="2"/>
      <c r="N6" s="2"/>
      <c r="O6" s="3"/>
    </row>
    <row r="7" spans="1:15" x14ac:dyDescent="0.2">
      <c r="A7">
        <v>3</v>
      </c>
      <c r="B7">
        <v>1.36</v>
      </c>
      <c r="C7">
        <v>1.46</v>
      </c>
      <c r="D7">
        <v>1.81</v>
      </c>
      <c r="E7" s="2">
        <f t="shared" si="0"/>
        <v>3.3750000000000009</v>
      </c>
      <c r="F7" s="2">
        <f t="shared" si="1"/>
        <v>8.2345679012345681</v>
      </c>
      <c r="G7" s="2">
        <f t="shared" si="2"/>
        <v>1.9708029197080292</v>
      </c>
      <c r="H7" s="3">
        <f t="shared" si="3"/>
        <v>13.5803708209426</v>
      </c>
      <c r="J7">
        <v>10</v>
      </c>
      <c r="K7" s="5">
        <v>6.96</v>
      </c>
      <c r="L7" s="2"/>
      <c r="M7" s="2"/>
      <c r="N7" s="2"/>
      <c r="O7" s="3"/>
    </row>
    <row r="8" spans="1:15" x14ac:dyDescent="0.2">
      <c r="A8">
        <v>10</v>
      </c>
      <c r="B8">
        <v>1.8</v>
      </c>
      <c r="C8">
        <v>2.17</v>
      </c>
      <c r="D8">
        <v>3.18</v>
      </c>
      <c r="E8" s="2">
        <f t="shared" si="0"/>
        <v>7.5</v>
      </c>
      <c r="F8" s="2">
        <f t="shared" si="1"/>
        <v>20.944444444444439</v>
      </c>
      <c r="G8" s="2">
        <f t="shared" si="2"/>
        <v>5.3041362530413627</v>
      </c>
      <c r="H8" s="3">
        <f t="shared" si="3"/>
        <v>33.748580697485799</v>
      </c>
      <c r="J8">
        <v>12</v>
      </c>
      <c r="K8" s="5">
        <v>6.94</v>
      </c>
      <c r="L8" s="2"/>
      <c r="M8" s="2"/>
      <c r="N8" s="2"/>
      <c r="O8" s="3"/>
    </row>
    <row r="9" spans="1:15" x14ac:dyDescent="0.2">
      <c r="A9">
        <v>30</v>
      </c>
      <c r="B9">
        <v>1.96</v>
      </c>
      <c r="C9">
        <v>1.8</v>
      </c>
      <c r="D9">
        <v>3.91</v>
      </c>
      <c r="E9" s="2">
        <f t="shared" si="0"/>
        <v>9</v>
      </c>
      <c r="F9" s="2">
        <f t="shared" si="1"/>
        <v>14.320987654320987</v>
      </c>
      <c r="G9" s="2">
        <f t="shared" si="2"/>
        <v>7.0802919708029197</v>
      </c>
      <c r="H9" s="3">
        <f t="shared" si="3"/>
        <v>30.401279625123905</v>
      </c>
      <c r="L9" s="2"/>
      <c r="M9" s="2"/>
      <c r="N9" s="2"/>
      <c r="O9" s="3"/>
    </row>
    <row r="10" spans="1:15" x14ac:dyDescent="0.2">
      <c r="A10">
        <v>100</v>
      </c>
      <c r="B10">
        <v>2.6</v>
      </c>
      <c r="C10">
        <v>2.62</v>
      </c>
      <c r="D10">
        <v>5.1100000000000003</v>
      </c>
      <c r="E10" s="2">
        <f t="shared" si="0"/>
        <v>15</v>
      </c>
      <c r="F10" s="2">
        <f t="shared" si="1"/>
        <v>29</v>
      </c>
      <c r="G10" s="2">
        <f t="shared" si="2"/>
        <v>10</v>
      </c>
      <c r="H10" s="3">
        <f t="shared" si="3"/>
        <v>54</v>
      </c>
      <c r="L10" s="2"/>
      <c r="M10" s="2"/>
      <c r="N10" s="2"/>
      <c r="O10" s="3"/>
    </row>
    <row r="13" spans="1:15" x14ac:dyDescent="0.2">
      <c r="A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Wiley, Steven</dc:creator>
  <cp:lastModifiedBy>Steven Wiley</cp:lastModifiedBy>
  <dcterms:created xsi:type="dcterms:W3CDTF">2023-07-27T21:21:09Z</dcterms:created>
  <dcterms:modified xsi:type="dcterms:W3CDTF">2023-11-22T00:08:14Z</dcterms:modified>
</cp:coreProperties>
</file>