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K397/Dropbox/PNNL Projects/CSBC Modeling Project/Modeling with UW/Data for fitting/"/>
    </mc:Choice>
  </mc:AlternateContent>
  <xr:revisionPtr revIDLastSave="0" documentId="13_ncr:1_{1479B7B1-D7D3-0145-B1F4-BA6646E7D4C7}" xr6:coauthVersionLast="47" xr6:coauthVersionMax="47" xr10:uidLastSave="{00000000-0000-0000-0000-000000000000}"/>
  <bookViews>
    <workbookView xWindow="-41320" yWindow="7080" windowWidth="39000" windowHeight="15260" xr2:uid="{0E5ACECD-50B2-3743-BD10-B6D0720766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2" i="1"/>
  <c r="P3" i="1"/>
  <c r="P4" i="1"/>
  <c r="P5" i="1"/>
  <c r="P6" i="1"/>
  <c r="P7" i="1"/>
  <c r="P8" i="1"/>
  <c r="P2" i="1"/>
  <c r="L3" i="1" l="1"/>
  <c r="L4" i="1"/>
  <c r="L5" i="1"/>
  <c r="L6" i="1"/>
  <c r="L2" i="1"/>
  <c r="K3" i="1" l="1"/>
  <c r="K4" i="1"/>
  <c r="K5" i="1"/>
  <c r="K6" i="1"/>
  <c r="K2" i="1"/>
</calcChain>
</file>

<file path=xl/sharedStrings.xml><?xml version="1.0" encoding="utf-8"?>
<sst xmlns="http://schemas.openxmlformats.org/spreadsheetml/2006/main" count="26" uniqueCount="20">
  <si>
    <t>Time</t>
  </si>
  <si>
    <t>braf 365</t>
  </si>
  <si>
    <t>Dif</t>
  </si>
  <si>
    <t>Molar</t>
  </si>
  <si>
    <t>EGFR calculated</t>
  </si>
  <si>
    <t>Molecule</t>
  </si>
  <si>
    <t>nM total</t>
  </si>
  <si>
    <t>EGFR</t>
  </si>
  <si>
    <t>RAS</t>
  </si>
  <si>
    <t>RAF</t>
  </si>
  <si>
    <t>Mek</t>
  </si>
  <si>
    <t>ERK</t>
  </si>
  <si>
    <t># per cell</t>
  </si>
  <si>
    <t>Normalized EGFR (nM)</t>
  </si>
  <si>
    <t>Normalized Ras (nM)</t>
  </si>
  <si>
    <t>Normalized BRAF (nM)</t>
  </si>
  <si>
    <t>Normalized Erk (nM)</t>
  </si>
  <si>
    <t>BRAF</t>
  </si>
  <si>
    <t>RAF1</t>
  </si>
  <si>
    <t>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</si>
</sst>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A90D-41F0-5D44-9CD9-F10513030FC0}">
  <dimension ref="A1:S8"/>
  <sheetViews>
    <sheetView tabSelected="1" workbookViewId="0">
      <selection activeCell="AA23" sqref="AA23"/>
    </sheetView>
  </sheetViews>
  <sheetFormatPr baseColWidth="10" defaultRowHeight="16" x14ac:dyDescent="0.2"/>
  <cols>
    <col min="9" max="16" width="10.83203125" hidden="1" customWidth="1"/>
    <col min="17" max="18" width="0" hidden="1" customWidth="1"/>
    <col min="19" max="19" width="12.1640625" hidden="1" customWidth="1"/>
    <col min="20" max="20" width="0" hidden="1" customWidth="1"/>
  </cols>
  <sheetData>
    <row r="1" spans="1:19" s="1" customFormat="1" ht="34" x14ac:dyDescent="0.2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G1" s="1" t="s">
        <v>5</v>
      </c>
      <c r="H1" s="1" t="s">
        <v>6</v>
      </c>
      <c r="J1" s="1" t="s">
        <v>1</v>
      </c>
      <c r="K1" s="1" t="s">
        <v>2</v>
      </c>
      <c r="L1" s="1" t="s">
        <v>3</v>
      </c>
      <c r="N1" s="1" t="s">
        <v>0</v>
      </c>
      <c r="O1" s="1" t="s">
        <v>4</v>
      </c>
      <c r="P1" s="1" t="s">
        <v>3</v>
      </c>
      <c r="Q1" s="1" t="s">
        <v>5</v>
      </c>
      <c r="R1" s="1" t="s">
        <v>12</v>
      </c>
    </row>
    <row r="2" spans="1:19" x14ac:dyDescent="0.2">
      <c r="A2">
        <v>0</v>
      </c>
      <c r="B2">
        <v>0</v>
      </c>
      <c r="C2" s="3">
        <v>1.0000000000001119E-3</v>
      </c>
      <c r="D2">
        <v>0</v>
      </c>
      <c r="E2" s="3">
        <v>-1.9999999999988916E-3</v>
      </c>
      <c r="F2" s="3"/>
      <c r="G2" s="3" t="s">
        <v>7</v>
      </c>
      <c r="H2" s="4">
        <v>190</v>
      </c>
      <c r="I2">
        <v>0</v>
      </c>
      <c r="J2">
        <v>1</v>
      </c>
      <c r="K2">
        <f>1-J2</f>
        <v>0</v>
      </c>
      <c r="L2" s="2">
        <f>K2*0.00000000291</f>
        <v>0</v>
      </c>
      <c r="N2">
        <v>0</v>
      </c>
      <c r="O2">
        <v>0</v>
      </c>
      <c r="P2" s="2">
        <f>O2*0.00000000000083</f>
        <v>0</v>
      </c>
      <c r="Q2" t="s">
        <v>7</v>
      </c>
      <c r="R2">
        <v>229464</v>
      </c>
      <c r="S2">
        <f>R2*0.00000000000083</f>
        <v>1.9045512000000001E-7</v>
      </c>
    </row>
    <row r="3" spans="1:19" x14ac:dyDescent="0.2">
      <c r="A3">
        <v>2</v>
      </c>
      <c r="B3">
        <v>4.3600000000000003</v>
      </c>
      <c r="C3" s="3">
        <v>11.217500000000001</v>
      </c>
      <c r="D3">
        <v>0.32600000000000001</v>
      </c>
      <c r="E3" s="3">
        <v>1.3369999999999997</v>
      </c>
      <c r="F3" s="3"/>
      <c r="G3" s="3" t="s">
        <v>8</v>
      </c>
      <c r="H3" s="4">
        <v>98</v>
      </c>
      <c r="I3">
        <v>2</v>
      </c>
      <c r="J3">
        <v>0.88800000000000001</v>
      </c>
      <c r="K3">
        <f t="shared" ref="K3:K6" si="0">1-J3</f>
        <v>0.11199999999999999</v>
      </c>
      <c r="L3" s="2">
        <f t="shared" ref="L3:L6" si="1">K3*0.00000000291</f>
        <v>3.2592E-10</v>
      </c>
      <c r="N3">
        <v>2</v>
      </c>
      <c r="O3">
        <v>5253</v>
      </c>
      <c r="P3" s="2">
        <f t="shared" ref="P3:P8" si="2">O3*0.00000000000083</f>
        <v>4.35999E-9</v>
      </c>
      <c r="Q3" t="s">
        <v>8</v>
      </c>
      <c r="R3">
        <v>118000</v>
      </c>
      <c r="S3">
        <f t="shared" ref="S3:S6" si="3">R3*0.00000000000083</f>
        <v>9.7940000000000002E-8</v>
      </c>
    </row>
    <row r="4" spans="1:19" x14ac:dyDescent="0.2">
      <c r="A4">
        <v>4</v>
      </c>
      <c r="B4">
        <v>6.07</v>
      </c>
      <c r="C4" s="3">
        <v>21.892999999999997</v>
      </c>
      <c r="D4">
        <v>0.85799999999999998</v>
      </c>
      <c r="E4" s="3">
        <v>15.683000000000002</v>
      </c>
      <c r="F4" s="3"/>
      <c r="G4" s="3" t="s">
        <v>17</v>
      </c>
      <c r="H4" s="4">
        <v>2.9</v>
      </c>
      <c r="I4">
        <v>4</v>
      </c>
      <c r="J4">
        <v>0.70499999999999996</v>
      </c>
      <c r="K4">
        <f t="shared" si="0"/>
        <v>0.29500000000000004</v>
      </c>
      <c r="L4" s="2">
        <f t="shared" si="1"/>
        <v>8.5845000000000017E-10</v>
      </c>
      <c r="N4">
        <v>4</v>
      </c>
      <c r="O4">
        <v>7308</v>
      </c>
      <c r="P4" s="2">
        <f t="shared" si="2"/>
        <v>6.0656399999999997E-9</v>
      </c>
      <c r="Q4" t="s">
        <v>9</v>
      </c>
      <c r="R4">
        <v>3510</v>
      </c>
      <c r="S4">
        <f t="shared" si="3"/>
        <v>2.9132999999999999E-9</v>
      </c>
    </row>
    <row r="5" spans="1:19" x14ac:dyDescent="0.2">
      <c r="A5">
        <v>6</v>
      </c>
      <c r="B5">
        <v>6.7</v>
      </c>
      <c r="C5" s="3">
        <v>20.766499999999997</v>
      </c>
      <c r="E5" s="3">
        <v>28.381999999999998</v>
      </c>
      <c r="F5" s="3"/>
      <c r="G5" s="3" t="s">
        <v>18</v>
      </c>
      <c r="H5" s="4">
        <v>12.5</v>
      </c>
      <c r="I5">
        <v>8</v>
      </c>
      <c r="J5">
        <v>0.65900000000000003</v>
      </c>
      <c r="K5">
        <f t="shared" si="0"/>
        <v>0.34099999999999997</v>
      </c>
      <c r="L5" s="2">
        <f t="shared" si="1"/>
        <v>9.9230999999999985E-10</v>
      </c>
      <c r="N5">
        <v>6</v>
      </c>
      <c r="O5">
        <v>8076</v>
      </c>
      <c r="P5" s="2">
        <f t="shared" si="2"/>
        <v>6.7030800000000004E-9</v>
      </c>
      <c r="Q5" t="s">
        <v>10</v>
      </c>
      <c r="R5">
        <v>124973</v>
      </c>
      <c r="S5">
        <f t="shared" si="3"/>
        <v>1.0372759E-7</v>
      </c>
    </row>
    <row r="6" spans="1:19" x14ac:dyDescent="0.2">
      <c r="A6">
        <v>8</v>
      </c>
      <c r="B6">
        <v>6.92</v>
      </c>
      <c r="C6" s="3">
        <v>21.221999999999998</v>
      </c>
      <c r="D6">
        <v>0.99199999999999999</v>
      </c>
      <c r="E6" s="3">
        <v>49.202999999999996</v>
      </c>
      <c r="F6" s="3"/>
      <c r="G6" s="3" t="s">
        <v>19</v>
      </c>
      <c r="H6" s="4">
        <v>104</v>
      </c>
      <c r="I6">
        <v>12</v>
      </c>
      <c r="J6">
        <v>0.64800000000000002</v>
      </c>
      <c r="K6">
        <f t="shared" si="0"/>
        <v>0.35199999999999998</v>
      </c>
      <c r="L6" s="2">
        <f t="shared" si="1"/>
        <v>1.02432E-9</v>
      </c>
      <c r="N6">
        <v>8</v>
      </c>
      <c r="O6">
        <v>8332</v>
      </c>
      <c r="P6" s="2">
        <f t="shared" si="2"/>
        <v>6.9155600000000001E-9</v>
      </c>
      <c r="Q6" t="s">
        <v>11</v>
      </c>
      <c r="R6">
        <v>184600</v>
      </c>
      <c r="S6">
        <f t="shared" si="3"/>
        <v>1.5321799999999999E-7</v>
      </c>
    </row>
    <row r="7" spans="1:19" x14ac:dyDescent="0.2">
      <c r="A7">
        <v>10</v>
      </c>
      <c r="B7">
        <v>6.96</v>
      </c>
      <c r="C7" s="3">
        <v>18.090499999999999</v>
      </c>
      <c r="E7" s="3">
        <v>46.4</v>
      </c>
      <c r="F7" s="3"/>
      <c r="G7" s="3" t="s">
        <v>11</v>
      </c>
      <c r="H7" s="4">
        <v>153</v>
      </c>
      <c r="N7">
        <v>10</v>
      </c>
      <c r="O7">
        <v>8385</v>
      </c>
      <c r="P7" s="2">
        <f t="shared" si="2"/>
        <v>6.9595499999999996E-9</v>
      </c>
    </row>
    <row r="8" spans="1:19" x14ac:dyDescent="0.2">
      <c r="A8">
        <v>12</v>
      </c>
      <c r="B8">
        <v>6.94</v>
      </c>
      <c r="D8">
        <v>1.02</v>
      </c>
      <c r="N8">
        <v>12</v>
      </c>
      <c r="O8">
        <v>8362</v>
      </c>
      <c r="P8" s="2">
        <f t="shared" si="2"/>
        <v>6.9404599999999998E-9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Wiley, Steven</dc:creator>
  <cp:lastModifiedBy>Wiley, Steven</cp:lastModifiedBy>
  <dcterms:created xsi:type="dcterms:W3CDTF">2023-07-27T21:21:09Z</dcterms:created>
  <dcterms:modified xsi:type="dcterms:W3CDTF">2023-07-27T23:25:06Z</dcterms:modified>
</cp:coreProperties>
</file>