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\Desktop\EGF\"/>
    </mc:Choice>
  </mc:AlternateContent>
  <xr:revisionPtr revIDLastSave="0" documentId="13_ncr:1_{548A9AE3-92B6-45B4-9F11-2E4C4FB64C0B}" xr6:coauthVersionLast="44" xr6:coauthVersionMax="44" xr10:uidLastSave="{00000000-0000-0000-0000-000000000000}"/>
  <bookViews>
    <workbookView xWindow="-6480" yWindow="10080" windowWidth="24585" windowHeight="14190" activeTab="1" xr2:uid="{4BBAC356-282A-449C-8019-F22B15A4DE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2" l="1"/>
  <c r="G59" i="2"/>
  <c r="F59" i="2"/>
  <c r="E59" i="2"/>
  <c r="H32" i="2"/>
  <c r="G32" i="2"/>
  <c r="F32" i="2"/>
  <c r="E32" i="2"/>
  <c r="H19" i="2"/>
  <c r="G19" i="2"/>
  <c r="F19" i="2"/>
  <c r="E19" i="2"/>
  <c r="H13" i="2"/>
  <c r="G13" i="2"/>
  <c r="F13" i="2"/>
  <c r="E13" i="2"/>
</calcChain>
</file>

<file path=xl/sharedStrings.xml><?xml version="1.0" encoding="utf-8"?>
<sst xmlns="http://schemas.openxmlformats.org/spreadsheetml/2006/main" count="335" uniqueCount="241">
  <si>
    <t xml:space="preserve">  k1 has per_nMs;</t>
  </si>
  <si>
    <t xml:space="preserve">  k_1 has per_sec;</t>
  </si>
  <si>
    <t xml:space="preserve">  kt has per_sec;</t>
  </si>
  <si>
    <t xml:space="preserve">  ke has per_sec;</t>
  </si>
  <si>
    <t xml:space="preserve">  Vr has nM_per_sec;</t>
  </si>
  <si>
    <t xml:space="preserve">  kx has per_sec;</t>
  </si>
  <si>
    <t xml:space="preserve">  kh has per_sec; </t>
  </si>
  <si>
    <t xml:space="preserve">  k2 has per_nMs;</t>
  </si>
  <si>
    <t xml:space="preserve">  k_2 has per_sec;</t>
  </si>
  <si>
    <t>// This is the phosphorylation probability</t>
  </si>
  <si>
    <t xml:space="preserve">  k3 has per_sec;</t>
  </si>
  <si>
    <t>// Dephosphorylation probability</t>
  </si>
  <si>
    <t>// Receptor-GS forward rate constant</t>
  </si>
  <si>
    <t xml:space="preserve">  k4 has per_nMs;</t>
  </si>
  <si>
    <t>// Receptor-GS reverse rate constant</t>
  </si>
  <si>
    <t xml:space="preserve">  k_4 has per_sec;</t>
  </si>
  <si>
    <t>// Receptor - Shc recruitment</t>
  </si>
  <si>
    <t xml:space="preserve">  k5 has per_nMs;</t>
  </si>
  <si>
    <t>// Dissociation of Shc from phospho-EGFR</t>
  </si>
  <si>
    <t xml:space="preserve">  k_5 has per_sec;</t>
  </si>
  <si>
    <t>// Phosphorylation of Shc</t>
  </si>
  <si>
    <t xml:space="preserve">  k6 has per_sec;</t>
  </si>
  <si>
    <t>// Receptor-pShc forward rate constant</t>
  </si>
  <si>
    <t xml:space="preserve">  k7 has per_nMs;</t>
  </si>
  <si>
    <t>// Receptor-pShc reverse rate constant</t>
  </si>
  <si>
    <t xml:space="preserve">  k_7 has per_sec;</t>
  </si>
  <si>
    <t>// Dephosphorylation of Shc</t>
  </si>
  <si>
    <t xml:space="preserve">  k8 has per_sec;</t>
  </si>
  <si>
    <t xml:space="preserve">  V8 has nM_per_s;</t>
  </si>
  <si>
    <t xml:space="preserve">  Km8 has nM;</t>
  </si>
  <si>
    <t>// forward rate Grb2-Sos binding to pShc on receptor</t>
  </si>
  <si>
    <t xml:space="preserve">  k9 has per_nMs;</t>
  </si>
  <si>
    <t>// dissociation of Grb2-Sos from pShc-receptor complex</t>
  </si>
  <si>
    <t xml:space="preserve">  k_9 has per_sec;</t>
  </si>
  <si>
    <t>// association pShc-GS to Rp</t>
  </si>
  <si>
    <t xml:space="preserve">  k10 has per_nMs;</t>
  </si>
  <si>
    <t>// reverse binding of Grb2-Sos-pShc from receptor</t>
  </si>
  <si>
    <t xml:space="preserve">  k_10 has per_sec;</t>
  </si>
  <si>
    <t>// association of pShc with GS</t>
  </si>
  <si>
    <t xml:space="preserve">  k11 has per_nMs;</t>
  </si>
  <si>
    <t>// dissociation of pShc-GS complex</t>
  </si>
  <si>
    <t xml:space="preserve">  k_11 has per_sec;</t>
  </si>
  <si>
    <t>// Association of RasGap with EGFR</t>
  </si>
  <si>
    <t xml:space="preserve">  k13 has per_nMs;</t>
  </si>
  <si>
    <t>// Dissociation of RasGap</t>
  </si>
  <si>
    <t xml:space="preserve">  k_13 has per_sec;</t>
  </si>
  <si>
    <t>// Recycling of the GS to pool</t>
  </si>
  <si>
    <t xml:space="preserve">  krec has per_sec;</t>
  </si>
  <si>
    <t xml:space="preserve">//Grb2-SOS association rate constant </t>
  </si>
  <si>
    <t xml:space="preserve">  k204 has per_nMs;</t>
  </si>
  <si>
    <t xml:space="preserve">  k_204 has per_sec;</t>
  </si>
  <si>
    <t>// Grb2-Sos dissociation rate constant</t>
  </si>
  <si>
    <t>// Binding of SOS by Erk</t>
  </si>
  <si>
    <t xml:space="preserve">  k205 has per_nMs;</t>
  </si>
  <si>
    <t>// Dissociation of SOS from ppErk</t>
  </si>
  <si>
    <t xml:space="preserve">  k_205 has per_sec;</t>
  </si>
  <si>
    <t>// phosphorylation of SOS</t>
  </si>
  <si>
    <t xml:space="preserve">  kcat205 has per_sec;</t>
  </si>
  <si>
    <t>// dephosphorylation of SOS</t>
  </si>
  <si>
    <t xml:space="preserve">  kcat_205 has per_sec;</t>
  </si>
  <si>
    <t>// Binding of 14-3-3 protein to Sos</t>
  </si>
  <si>
    <t xml:space="preserve">  k206 has per_nMs;</t>
  </si>
  <si>
    <t>// Dissociation of 14-3-3 protein from Sos</t>
  </si>
  <si>
    <t xml:space="preserve">  k_206 has per_sec;</t>
  </si>
  <si>
    <t>// Binding of Raf by Erk</t>
  </si>
  <si>
    <t xml:space="preserve">  k60 has per_nMs;</t>
  </si>
  <si>
    <t>// Dissociation of Raf from ERK</t>
  </si>
  <si>
    <t xml:space="preserve">  k_60 has per_sec;</t>
  </si>
  <si>
    <t>// phosphorylation of Raf by Erk</t>
  </si>
  <si>
    <t xml:space="preserve">  kcat60 has per_sec;</t>
  </si>
  <si>
    <t>// dephosphorylation of Raf</t>
  </si>
  <si>
    <t xml:space="preserve">  kcat-60 has per_sec;</t>
  </si>
  <si>
    <t>// Binding of 14-3-3 protein to Raf</t>
  </si>
  <si>
    <t xml:space="preserve">  k61 has per_nMs;</t>
  </si>
  <si>
    <t>// Dissociation of 14-3-3 protein from Raf</t>
  </si>
  <si>
    <t xml:space="preserve">  k_61 has per_sec;</t>
  </si>
  <si>
    <t>// Activation of Ras</t>
  </si>
  <si>
    <t xml:space="preserve">  kcat62 has per_sec;</t>
  </si>
  <si>
    <t xml:space="preserve">  Km62 has nM;</t>
  </si>
  <si>
    <t xml:space="preserve">  kcat63 has per_sec;</t>
  </si>
  <si>
    <t xml:space="preserve">  Km63 has nM;</t>
  </si>
  <si>
    <t xml:space="preserve">  kcat65 has per_sec;</t>
  </si>
  <si>
    <t xml:space="preserve">  Km65 has nM;</t>
  </si>
  <si>
    <t>// activation of raf</t>
  </si>
  <si>
    <t xml:space="preserve">  kcat66 has nM_per_s;</t>
  </si>
  <si>
    <t>// raf activation equilibrium constant</t>
  </si>
  <si>
    <t xml:space="preserve">  Km66 has nM;</t>
  </si>
  <si>
    <t>// inactivation of Raf</t>
  </si>
  <si>
    <t xml:space="preserve">  kcat67 has nM_per_s;</t>
  </si>
  <si>
    <t>// Equilibrium inactivation of Raf</t>
  </si>
  <si>
    <t xml:space="preserve">  Km67 has nM;</t>
  </si>
  <si>
    <t xml:space="preserve">  kcat68 has per_sec;</t>
  </si>
  <si>
    <t xml:space="preserve">  Km68 has nM;</t>
  </si>
  <si>
    <t>// inactivation of Mek</t>
  </si>
  <si>
    <t xml:space="preserve">  V69 has nM_per_s;</t>
  </si>
  <si>
    <t xml:space="preserve">  Km69 has nM;</t>
  </si>
  <si>
    <t xml:space="preserve">  kcat70 has per_sec;</t>
  </si>
  <si>
    <t xml:space="preserve">  Km70 has nM;</t>
  </si>
  <si>
    <t xml:space="preserve">  kcat71 has per_sec;</t>
  </si>
  <si>
    <t xml:space="preserve">  Km71 has nM;</t>
  </si>
  <si>
    <t xml:space="preserve">  V72 has nM_per_s;</t>
  </si>
  <si>
    <t xml:space="preserve">  Km72 has nM;</t>
  </si>
  <si>
    <t xml:space="preserve">  V73 has nM_per_s;</t>
  </si>
  <si>
    <t xml:space="preserve">  Km73 has nM;</t>
  </si>
  <si>
    <t xml:space="preserve">  </t>
  </si>
  <si>
    <t xml:space="preserve">  kh = 0.0004</t>
  </si>
  <si>
    <t xml:space="preserve">  kx = 1</t>
  </si>
  <si>
    <t xml:space="preserve">  Vr = .242</t>
  </si>
  <si>
    <t xml:space="preserve">  ke = .0033</t>
  </si>
  <si>
    <t xml:space="preserve">  kt = 0.0012</t>
  </si>
  <si>
    <t xml:space="preserve">  k_1 = 0.004</t>
  </si>
  <si>
    <t xml:space="preserve">  k1 = 0.0016</t>
  </si>
  <si>
    <t xml:space="preserve">  kcat63 = 49900</t>
  </si>
  <si>
    <t xml:space="preserve">  Km62 = 50</t>
  </si>
  <si>
    <t xml:space="preserve">  kcat62 =  30.4</t>
  </si>
  <si>
    <t xml:space="preserve">  k_61 = 0.001</t>
  </si>
  <si>
    <t xml:space="preserve">  k61 = 1E-3</t>
  </si>
  <si>
    <t xml:space="preserve">  kcat_60 = 1</t>
  </si>
  <si>
    <t xml:space="preserve">  kcat60 = 0.5</t>
  </si>
  <si>
    <t xml:space="preserve">  k_60 = 0.025</t>
  </si>
  <si>
    <t xml:space="preserve">  k60 = 1E-3</t>
  </si>
  <si>
    <t xml:space="preserve">  k_206 = 0.001</t>
  </si>
  <si>
    <t xml:space="preserve">  k206 = 1E-3</t>
  </si>
  <si>
    <t xml:space="preserve">  kcat_205 = 0.1</t>
  </si>
  <si>
    <t xml:space="preserve">  kcat205 = 1.0</t>
  </si>
  <si>
    <t xml:space="preserve">  k_205 = 0.025</t>
  </si>
  <si>
    <t xml:space="preserve">  k205 = 2.5E-4</t>
  </si>
  <si>
    <t xml:space="preserve">  k_204 = 0.0138</t>
  </si>
  <si>
    <t xml:space="preserve">  k204 = 9.45E-6</t>
  </si>
  <si>
    <t xml:space="preserve">  krec = 0.005</t>
  </si>
  <si>
    <t xml:space="preserve">  k_13 = 10</t>
  </si>
  <si>
    <t xml:space="preserve">  k13 = 8.26e-06</t>
  </si>
  <si>
    <t xml:space="preserve">  k_11 = 10.2</t>
  </si>
  <si>
    <t xml:space="preserve">  k11 = 0.202</t>
  </si>
  <si>
    <t xml:space="preserve">  k_10 = 2</t>
  </si>
  <si>
    <t xml:space="preserve">  k10 = 0.000547</t>
  </si>
  <si>
    <t xml:space="preserve">  k_9 = 7.3</t>
  </si>
  <si>
    <t xml:space="preserve">  k9 = 07.29</t>
  </si>
  <si>
    <t xml:space="preserve">  k8 = 1.3</t>
  </si>
  <si>
    <t xml:space="preserve">  Km8 = 100</t>
  </si>
  <si>
    <t xml:space="preserve">  V8 = 200</t>
  </si>
  <si>
    <t xml:space="preserve">  k_7 = 2</t>
  </si>
  <si>
    <t xml:space="preserve">  k7 = 0.144</t>
  </si>
  <si>
    <t xml:space="preserve">  k6 = 0.6</t>
  </si>
  <si>
    <t xml:space="preserve">  k_5 = 2</t>
  </si>
  <si>
    <t xml:space="preserve">  k5 = 0.1</t>
  </si>
  <si>
    <t xml:space="preserve">  k_4 = .5</t>
  </si>
  <si>
    <t xml:space="preserve">  k4 = 01.44</t>
  </si>
  <si>
    <t xml:space="preserve">  k_3 = 1.3</t>
  </si>
  <si>
    <t xml:space="preserve">  k3 = 1.2</t>
  </si>
  <si>
    <t xml:space="preserve">  k_2 = 0.017</t>
  </si>
  <si>
    <t xml:space="preserve">  k2 = 0.082</t>
  </si>
  <si>
    <t xml:space="preserve">  Km63 = 50</t>
  </si>
  <si>
    <t xml:space="preserve">  Km73 = 500</t>
  </si>
  <si>
    <t xml:space="preserve">  V73 = 17.1</t>
  </si>
  <si>
    <t xml:space="preserve">  Km72 = 5950</t>
  </si>
  <si>
    <t xml:space="preserve">  V72 = 93.5</t>
  </si>
  <si>
    <t xml:space="preserve">  Km71 = 200</t>
  </si>
  <si>
    <t xml:space="preserve">  kcat71 = 0.807</t>
  </si>
  <si>
    <t xml:space="preserve">  Km70 = 300</t>
  </si>
  <si>
    <t xml:space="preserve">  kcat70 = 0.0529</t>
  </si>
  <si>
    <t xml:space="preserve">  Km69 = 675</t>
  </si>
  <si>
    <t xml:space="preserve">  V69 = 100</t>
  </si>
  <si>
    <t xml:space="preserve">  Km68 = 50</t>
  </si>
  <si>
    <t xml:space="preserve">  kcat68 = 0.754</t>
  </si>
  <si>
    <t xml:space="preserve">  Km67 = 1000</t>
  </si>
  <si>
    <t xml:space="preserve">  kcat67 = 100</t>
  </si>
  <si>
    <t xml:space="preserve">  Km66 = 10</t>
  </si>
  <si>
    <t xml:space="preserve">  kcat66 = 14</t>
  </si>
  <si>
    <t xml:space="preserve">  Km65 = 400</t>
  </si>
  <si>
    <t>kcat65 = 1</t>
  </si>
  <si>
    <t>per_nMs;</t>
  </si>
  <si>
    <t>per_sec;</t>
  </si>
  <si>
    <t>k2</t>
  </si>
  <si>
    <t>k_2</t>
  </si>
  <si>
    <t>k3</t>
  </si>
  <si>
    <t>k4</t>
  </si>
  <si>
    <t>k_4</t>
  </si>
  <si>
    <t>k5</t>
  </si>
  <si>
    <t>k_5</t>
  </si>
  <si>
    <t>k6</t>
  </si>
  <si>
    <t>k7</t>
  </si>
  <si>
    <t>k_7</t>
  </si>
  <si>
    <t>V8</t>
  </si>
  <si>
    <t>nM_per_s;</t>
  </si>
  <si>
    <t>Km8</t>
  </si>
  <si>
    <t>nM;</t>
  </si>
  <si>
    <t>k9</t>
  </si>
  <si>
    <t>k_9</t>
  </si>
  <si>
    <t>k10</t>
  </si>
  <si>
    <t>k_10</t>
  </si>
  <si>
    <t>k11</t>
  </si>
  <si>
    <t>k_11</t>
  </si>
  <si>
    <t>k13</t>
  </si>
  <si>
    <t>k_13</t>
  </si>
  <si>
    <t>krec</t>
  </si>
  <si>
    <t>k204</t>
  </si>
  <si>
    <t>k_204</t>
  </si>
  <si>
    <t>k205</t>
  </si>
  <si>
    <t>k_205</t>
  </si>
  <si>
    <t>kcat205</t>
  </si>
  <si>
    <t>kcat_205</t>
  </si>
  <si>
    <t>k206</t>
  </si>
  <si>
    <t>k_206</t>
  </si>
  <si>
    <t>k60</t>
  </si>
  <si>
    <t>k_60</t>
  </si>
  <si>
    <t>kcat60</t>
  </si>
  <si>
    <t>k61</t>
  </si>
  <si>
    <t>k_61</t>
  </si>
  <si>
    <t>kcat62</t>
  </si>
  <si>
    <t>Km62</t>
  </si>
  <si>
    <t>kcat63</t>
  </si>
  <si>
    <t>Km63</t>
  </si>
  <si>
    <t>kcat65</t>
  </si>
  <si>
    <t>Km65</t>
  </si>
  <si>
    <t>kcat66</t>
  </si>
  <si>
    <t>Km66</t>
  </si>
  <si>
    <t>kcat67</t>
  </si>
  <si>
    <t>Km67</t>
  </si>
  <si>
    <t>kcat68</t>
  </si>
  <si>
    <t>Km68</t>
  </si>
  <si>
    <t>V69</t>
  </si>
  <si>
    <t>Km69</t>
  </si>
  <si>
    <t>kcat70</t>
  </si>
  <si>
    <t>Km70</t>
  </si>
  <si>
    <t>kcat71</t>
  </si>
  <si>
    <t>Km71</t>
  </si>
  <si>
    <t>V72</t>
  </si>
  <si>
    <t>Km72</t>
  </si>
  <si>
    <t>V73</t>
  </si>
  <si>
    <t>Km73</t>
  </si>
  <si>
    <t>k_3</t>
  </si>
  <si>
    <t>kcat_60</t>
  </si>
  <si>
    <t>Parameter</t>
  </si>
  <si>
    <t>Value</t>
  </si>
  <si>
    <t>Units</t>
  </si>
  <si>
    <t>Average</t>
  </si>
  <si>
    <t>Median</t>
  </si>
  <si>
    <t>Min</t>
  </si>
  <si>
    <t>Max</t>
  </si>
  <si>
    <t>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</si>
</sst>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AB35-38D2-44AC-B33D-5F6ADC98411C}">
  <dimension ref="A1:D68"/>
  <sheetViews>
    <sheetView workbookViewId="0">
      <selection activeCell="I13" sqref="I13"/>
    </sheetView>
  </sheetViews>
  <sheetFormatPr defaultColWidth="14.42578125" defaultRowHeight="15" x14ac:dyDescent="0.25"/>
  <cols>
    <col min="1" max="1" width="21.5703125" style="1" customWidth="1"/>
    <col min="2" max="2" width="24" style="1" customWidth="1"/>
    <col min="3" max="3" width="21.7109375" style="1" customWidth="1"/>
    <col min="4" max="16384" width="14.42578125" style="1"/>
  </cols>
  <sheetData>
    <row r="1" spans="1:4" s="4" customFormat="1" x14ac:dyDescent="0.25">
      <c r="A1" s="4" t="s">
        <v>111</v>
      </c>
      <c r="C1" s="4" t="s">
        <v>0</v>
      </c>
    </row>
    <row r="2" spans="1:4" s="4" customFormat="1" x14ac:dyDescent="0.25">
      <c r="A2" s="4" t="s">
        <v>110</v>
      </c>
      <c r="C2" s="4" t="s">
        <v>1</v>
      </c>
    </row>
    <row r="3" spans="1:4" s="4" customFormat="1" x14ac:dyDescent="0.25">
      <c r="A3" s="4" t="s">
        <v>109</v>
      </c>
      <c r="C3" s="4" t="s">
        <v>2</v>
      </c>
    </row>
    <row r="4" spans="1:4" s="4" customFormat="1" x14ac:dyDescent="0.25">
      <c r="A4" s="4" t="s">
        <v>108</v>
      </c>
      <c r="C4" s="4" t="s">
        <v>3</v>
      </c>
    </row>
    <row r="5" spans="1:4" s="4" customFormat="1" x14ac:dyDescent="0.25">
      <c r="A5" s="4" t="s">
        <v>107</v>
      </c>
      <c r="C5" s="4" t="s">
        <v>4</v>
      </c>
    </row>
    <row r="6" spans="1:4" s="4" customFormat="1" x14ac:dyDescent="0.25">
      <c r="A6" s="4" t="s">
        <v>106</v>
      </c>
      <c r="C6" s="4" t="s">
        <v>5</v>
      </c>
    </row>
    <row r="7" spans="1:4" s="4" customFormat="1" x14ac:dyDescent="0.25">
      <c r="A7" s="4" t="s">
        <v>105</v>
      </c>
      <c r="B7" s="4">
        <v>2.4000000000000001E-4</v>
      </c>
      <c r="C7" s="4" t="s">
        <v>6</v>
      </c>
    </row>
    <row r="8" spans="1:4" x14ac:dyDescent="0.25">
      <c r="A8" s="1" t="s">
        <v>151</v>
      </c>
      <c r="C8" s="1" t="s">
        <v>7</v>
      </c>
    </row>
    <row r="9" spans="1:4" x14ac:dyDescent="0.25">
      <c r="A9" s="1" t="s">
        <v>150</v>
      </c>
      <c r="C9" s="1" t="s">
        <v>8</v>
      </c>
    </row>
    <row r="10" spans="1:4" x14ac:dyDescent="0.25">
      <c r="A10" s="1" t="s">
        <v>149</v>
      </c>
      <c r="B10" s="1">
        <v>6.7000000000000004E-2</v>
      </c>
      <c r="C10" s="1" t="s">
        <v>10</v>
      </c>
      <c r="D10" s="1" t="s">
        <v>9</v>
      </c>
    </row>
    <row r="11" spans="1:4" x14ac:dyDescent="0.25">
      <c r="A11" s="1" t="s">
        <v>148</v>
      </c>
      <c r="C11" s="1" t="s">
        <v>10</v>
      </c>
      <c r="D11" s="1" t="s">
        <v>11</v>
      </c>
    </row>
    <row r="12" spans="1:4" x14ac:dyDescent="0.25">
      <c r="A12" s="1" t="s">
        <v>147</v>
      </c>
      <c r="C12" s="1" t="s">
        <v>13</v>
      </c>
      <c r="D12" s="1" t="s">
        <v>12</v>
      </c>
    </row>
    <row r="13" spans="1:4" x14ac:dyDescent="0.25">
      <c r="A13" s="1" t="s">
        <v>146</v>
      </c>
      <c r="C13" s="1" t="s">
        <v>15</v>
      </c>
      <c r="D13" s="1" t="s">
        <v>14</v>
      </c>
    </row>
    <row r="14" spans="1:4" x14ac:dyDescent="0.25">
      <c r="A14" s="1" t="s">
        <v>145</v>
      </c>
      <c r="C14" s="1" t="s">
        <v>17</v>
      </c>
      <c r="D14" s="1" t="s">
        <v>16</v>
      </c>
    </row>
    <row r="15" spans="1:4" x14ac:dyDescent="0.25">
      <c r="A15" s="1" t="s">
        <v>144</v>
      </c>
      <c r="C15" s="1" t="s">
        <v>19</v>
      </c>
      <c r="D15" s="1" t="s">
        <v>18</v>
      </c>
    </row>
    <row r="16" spans="1:4" x14ac:dyDescent="0.25">
      <c r="A16" s="1" t="s">
        <v>143</v>
      </c>
      <c r="C16" s="1" t="s">
        <v>21</v>
      </c>
      <c r="D16" s="1" t="s">
        <v>20</v>
      </c>
    </row>
    <row r="17" spans="1:4" x14ac:dyDescent="0.25">
      <c r="A17" s="1" t="s">
        <v>142</v>
      </c>
      <c r="C17" s="1" t="s">
        <v>23</v>
      </c>
      <c r="D17" s="1" t="s">
        <v>22</v>
      </c>
    </row>
    <row r="18" spans="1:4" x14ac:dyDescent="0.25">
      <c r="A18" s="1" t="s">
        <v>141</v>
      </c>
      <c r="C18" s="1" t="s">
        <v>25</v>
      </c>
      <c r="D18" s="1" t="s">
        <v>24</v>
      </c>
    </row>
    <row r="19" spans="1:4" x14ac:dyDescent="0.25">
      <c r="A19" s="1" t="s">
        <v>140</v>
      </c>
      <c r="C19" s="1" t="s">
        <v>28</v>
      </c>
      <c r="D19" s="1" t="s">
        <v>26</v>
      </c>
    </row>
    <row r="20" spans="1:4" x14ac:dyDescent="0.25">
      <c r="A20" s="1" t="s">
        <v>139</v>
      </c>
      <c r="C20" s="1" t="s">
        <v>29</v>
      </c>
    </row>
    <row r="21" spans="1:4" x14ac:dyDescent="0.25">
      <c r="A21" s="1" t="s">
        <v>138</v>
      </c>
      <c r="C21" s="1" t="s">
        <v>27</v>
      </c>
    </row>
    <row r="22" spans="1:4" x14ac:dyDescent="0.25">
      <c r="A22" s="1" t="s">
        <v>137</v>
      </c>
      <c r="C22" s="1" t="s">
        <v>31</v>
      </c>
      <c r="D22" s="1" t="s">
        <v>30</v>
      </c>
    </row>
    <row r="23" spans="1:4" x14ac:dyDescent="0.25">
      <c r="A23" s="1" t="s">
        <v>136</v>
      </c>
      <c r="C23" s="1" t="s">
        <v>33</v>
      </c>
      <c r="D23" s="1" t="s">
        <v>32</v>
      </c>
    </row>
    <row r="24" spans="1:4" x14ac:dyDescent="0.25">
      <c r="A24" s="1" t="s">
        <v>135</v>
      </c>
      <c r="C24" s="1" t="s">
        <v>35</v>
      </c>
      <c r="D24" s="1" t="s">
        <v>34</v>
      </c>
    </row>
    <row r="25" spans="1:4" x14ac:dyDescent="0.25">
      <c r="A25" s="1" t="s">
        <v>134</v>
      </c>
      <c r="C25" s="1" t="s">
        <v>37</v>
      </c>
      <c r="D25" s="1" t="s">
        <v>36</v>
      </c>
    </row>
    <row r="26" spans="1:4" x14ac:dyDescent="0.25">
      <c r="A26" s="1" t="s">
        <v>133</v>
      </c>
      <c r="C26" s="1" t="s">
        <v>39</v>
      </c>
      <c r="D26" s="1" t="s">
        <v>38</v>
      </c>
    </row>
    <row r="27" spans="1:4" x14ac:dyDescent="0.25">
      <c r="A27" s="1" t="s">
        <v>132</v>
      </c>
      <c r="C27" s="1" t="s">
        <v>41</v>
      </c>
      <c r="D27" s="1" t="s">
        <v>40</v>
      </c>
    </row>
    <row r="28" spans="1:4" x14ac:dyDescent="0.25">
      <c r="A28" s="1" t="s">
        <v>131</v>
      </c>
      <c r="C28" s="1" t="s">
        <v>43</v>
      </c>
      <c r="D28" s="1" t="s">
        <v>42</v>
      </c>
    </row>
    <row r="29" spans="1:4" x14ac:dyDescent="0.25">
      <c r="A29" s="1" t="s">
        <v>130</v>
      </c>
      <c r="C29" s="1" t="s">
        <v>45</v>
      </c>
      <c r="D29" s="1" t="s">
        <v>44</v>
      </c>
    </row>
    <row r="30" spans="1:4" x14ac:dyDescent="0.25">
      <c r="A30" s="1" t="s">
        <v>129</v>
      </c>
      <c r="C30" s="1" t="s">
        <v>47</v>
      </c>
      <c r="D30" s="1" t="s">
        <v>46</v>
      </c>
    </row>
    <row r="31" spans="1:4" x14ac:dyDescent="0.25">
      <c r="A31" s="1" t="s">
        <v>128</v>
      </c>
      <c r="C31" s="1" t="s">
        <v>49</v>
      </c>
      <c r="D31" s="1" t="s">
        <v>48</v>
      </c>
    </row>
    <row r="32" spans="1:4" x14ac:dyDescent="0.25">
      <c r="A32" s="1" t="s">
        <v>127</v>
      </c>
      <c r="C32" s="1" t="s">
        <v>50</v>
      </c>
      <c r="D32" s="1" t="s">
        <v>51</v>
      </c>
    </row>
    <row r="33" spans="1:4" x14ac:dyDescent="0.25">
      <c r="A33" s="1" t="s">
        <v>126</v>
      </c>
      <c r="C33" s="1" t="s">
        <v>53</v>
      </c>
      <c r="D33" s="1" t="s">
        <v>52</v>
      </c>
    </row>
    <row r="34" spans="1:4" x14ac:dyDescent="0.25">
      <c r="A34" s="1" t="s">
        <v>125</v>
      </c>
      <c r="C34" s="1" t="s">
        <v>55</v>
      </c>
      <c r="D34" s="1" t="s">
        <v>54</v>
      </c>
    </row>
    <row r="35" spans="1:4" x14ac:dyDescent="0.25">
      <c r="A35" s="1" t="s">
        <v>124</v>
      </c>
      <c r="C35" s="1" t="s">
        <v>57</v>
      </c>
      <c r="D35" s="1" t="s">
        <v>56</v>
      </c>
    </row>
    <row r="36" spans="1:4" x14ac:dyDescent="0.25">
      <c r="A36" s="1" t="s">
        <v>123</v>
      </c>
      <c r="C36" s="1" t="s">
        <v>59</v>
      </c>
      <c r="D36" s="1" t="s">
        <v>58</v>
      </c>
    </row>
    <row r="37" spans="1:4" x14ac:dyDescent="0.25">
      <c r="A37" s="1" t="s">
        <v>122</v>
      </c>
      <c r="C37" s="1" t="s">
        <v>61</v>
      </c>
      <c r="D37" s="1" t="s">
        <v>60</v>
      </c>
    </row>
    <row r="38" spans="1:4" x14ac:dyDescent="0.25">
      <c r="A38" s="1" t="s">
        <v>121</v>
      </c>
      <c r="C38" s="1" t="s">
        <v>63</v>
      </c>
      <c r="D38" s="1" t="s">
        <v>62</v>
      </c>
    </row>
    <row r="39" spans="1:4" x14ac:dyDescent="0.25">
      <c r="A39" s="1" t="s">
        <v>120</v>
      </c>
      <c r="C39" s="1" t="s">
        <v>65</v>
      </c>
      <c r="D39" s="1" t="s">
        <v>64</v>
      </c>
    </row>
    <row r="40" spans="1:4" x14ac:dyDescent="0.25">
      <c r="A40" s="1" t="s">
        <v>119</v>
      </c>
      <c r="C40" s="1" t="s">
        <v>67</v>
      </c>
      <c r="D40" s="1" t="s">
        <v>66</v>
      </c>
    </row>
    <row r="41" spans="1:4" x14ac:dyDescent="0.25">
      <c r="A41" s="1" t="s">
        <v>118</v>
      </c>
      <c r="C41" s="1" t="s">
        <v>69</v>
      </c>
      <c r="D41" s="1" t="s">
        <v>68</v>
      </c>
    </row>
    <row r="42" spans="1:4" x14ac:dyDescent="0.25">
      <c r="A42" s="1" t="s">
        <v>117</v>
      </c>
      <c r="C42" s="1" t="s">
        <v>71</v>
      </c>
      <c r="D42" s="1" t="s">
        <v>70</v>
      </c>
    </row>
    <row r="43" spans="1:4" x14ac:dyDescent="0.25">
      <c r="A43" s="1" t="s">
        <v>116</v>
      </c>
      <c r="C43" s="1" t="s">
        <v>73</v>
      </c>
      <c r="D43" s="1" t="s">
        <v>72</v>
      </c>
    </row>
    <row r="44" spans="1:4" x14ac:dyDescent="0.25">
      <c r="A44" s="1" t="s">
        <v>115</v>
      </c>
      <c r="C44" s="1" t="s">
        <v>75</v>
      </c>
      <c r="D44" s="1" t="s">
        <v>74</v>
      </c>
    </row>
    <row r="45" spans="1:4" x14ac:dyDescent="0.25">
      <c r="A45" s="1" t="s">
        <v>114</v>
      </c>
      <c r="C45" s="1" t="s">
        <v>77</v>
      </c>
      <c r="D45" s="1" t="s">
        <v>76</v>
      </c>
    </row>
    <row r="46" spans="1:4" x14ac:dyDescent="0.25">
      <c r="A46" s="1" t="s">
        <v>113</v>
      </c>
      <c r="C46" s="1" t="s">
        <v>78</v>
      </c>
    </row>
    <row r="47" spans="1:4" x14ac:dyDescent="0.25">
      <c r="A47" s="1" t="s">
        <v>112</v>
      </c>
      <c r="B47" s="1">
        <v>20000</v>
      </c>
      <c r="C47" s="1" t="s">
        <v>79</v>
      </c>
    </row>
    <row r="48" spans="1:4" x14ac:dyDescent="0.25">
      <c r="A48" s="1" t="s">
        <v>152</v>
      </c>
      <c r="C48" s="1" t="s">
        <v>80</v>
      </c>
    </row>
    <row r="49" spans="1:4" x14ac:dyDescent="0.25">
      <c r="A49" s="1" t="s">
        <v>170</v>
      </c>
      <c r="C49" s="1" t="s">
        <v>81</v>
      </c>
    </row>
    <row r="50" spans="1:4" x14ac:dyDescent="0.25">
      <c r="A50" s="1" t="s">
        <v>169</v>
      </c>
      <c r="C50" s="1" t="s">
        <v>82</v>
      </c>
    </row>
    <row r="51" spans="1:4" x14ac:dyDescent="0.25">
      <c r="A51" s="1" t="s">
        <v>168</v>
      </c>
      <c r="C51" s="1" t="s">
        <v>84</v>
      </c>
      <c r="D51" s="1" t="s">
        <v>83</v>
      </c>
    </row>
    <row r="52" spans="1:4" x14ac:dyDescent="0.25">
      <c r="A52" s="1" t="s">
        <v>167</v>
      </c>
      <c r="C52" s="1" t="s">
        <v>86</v>
      </c>
      <c r="D52" s="1" t="s">
        <v>85</v>
      </c>
    </row>
    <row r="53" spans="1:4" x14ac:dyDescent="0.25">
      <c r="A53" s="1" t="s">
        <v>166</v>
      </c>
      <c r="C53" s="1" t="s">
        <v>88</v>
      </c>
      <c r="D53" s="1" t="s">
        <v>87</v>
      </c>
    </row>
    <row r="54" spans="1:4" x14ac:dyDescent="0.25">
      <c r="A54" s="1" t="s">
        <v>165</v>
      </c>
      <c r="C54" s="1" t="s">
        <v>90</v>
      </c>
      <c r="D54" s="1" t="s">
        <v>89</v>
      </c>
    </row>
    <row r="55" spans="1:4" x14ac:dyDescent="0.25">
      <c r="A55" s="1" t="s">
        <v>164</v>
      </c>
      <c r="C55" s="1" t="s">
        <v>91</v>
      </c>
    </row>
    <row r="56" spans="1:4" x14ac:dyDescent="0.25">
      <c r="A56" s="1" t="s">
        <v>163</v>
      </c>
      <c r="C56" s="1" t="s">
        <v>92</v>
      </c>
    </row>
    <row r="57" spans="1:4" x14ac:dyDescent="0.25">
      <c r="A57" s="1" t="s">
        <v>162</v>
      </c>
      <c r="C57" s="1" t="s">
        <v>94</v>
      </c>
      <c r="D57" s="1" t="s">
        <v>93</v>
      </c>
    </row>
    <row r="58" spans="1:4" x14ac:dyDescent="0.25">
      <c r="A58" s="1" t="s">
        <v>161</v>
      </c>
      <c r="C58" s="1" t="s">
        <v>95</v>
      </c>
    </row>
    <row r="59" spans="1:4" x14ac:dyDescent="0.25">
      <c r="A59" s="1" t="s">
        <v>160</v>
      </c>
      <c r="C59" s="1" t="s">
        <v>96</v>
      </c>
    </row>
    <row r="60" spans="1:4" x14ac:dyDescent="0.25">
      <c r="A60" s="1" t="s">
        <v>159</v>
      </c>
      <c r="C60" s="1" t="s">
        <v>97</v>
      </c>
    </row>
    <row r="61" spans="1:4" x14ac:dyDescent="0.25">
      <c r="A61" s="1" t="s">
        <v>158</v>
      </c>
      <c r="C61" s="1" t="s">
        <v>98</v>
      </c>
    </row>
    <row r="62" spans="1:4" x14ac:dyDescent="0.25">
      <c r="A62" s="1" t="s">
        <v>157</v>
      </c>
      <c r="C62" s="1" t="s">
        <v>99</v>
      </c>
    </row>
    <row r="63" spans="1:4" x14ac:dyDescent="0.25">
      <c r="A63" s="1" t="s">
        <v>156</v>
      </c>
      <c r="C63" s="1" t="s">
        <v>100</v>
      </c>
    </row>
    <row r="64" spans="1:4" x14ac:dyDescent="0.25">
      <c r="A64" s="1" t="s">
        <v>155</v>
      </c>
      <c r="C64" s="1" t="s">
        <v>101</v>
      </c>
    </row>
    <row r="65" spans="1:3" x14ac:dyDescent="0.25">
      <c r="A65" s="1" t="s">
        <v>154</v>
      </c>
      <c r="C65" s="1" t="s">
        <v>102</v>
      </c>
    </row>
    <row r="66" spans="1:3" x14ac:dyDescent="0.25">
      <c r="A66" s="1" t="s">
        <v>153</v>
      </c>
      <c r="C66" s="1" t="s">
        <v>103</v>
      </c>
    </row>
    <row r="68" spans="1:3" x14ac:dyDescent="0.25">
      <c r="A68" s="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8B7E-BF8D-4611-AA4A-0A717D6EF2B6}">
  <dimension ref="A1:I59"/>
  <sheetViews>
    <sheetView tabSelected="1" topLeftCell="A25" workbookViewId="0">
      <selection activeCell="E48" sqref="E48"/>
    </sheetView>
  </sheetViews>
  <sheetFormatPr defaultColWidth="21.7109375" defaultRowHeight="15" x14ac:dyDescent="0.25"/>
  <cols>
    <col min="1" max="2" width="21.7109375" style="1"/>
    <col min="3" max="3" width="21.7109375" style="1" hidden="1" customWidth="1"/>
    <col min="4" max="4" width="19.85546875" style="1" customWidth="1"/>
    <col min="5" max="6" width="21.7109375" style="1" customWidth="1"/>
    <col min="7" max="16384" width="21.7109375" style="1"/>
  </cols>
  <sheetData>
    <row r="1" spans="1:9" s="3" customFormat="1" x14ac:dyDescent="0.25">
      <c r="A1" s="3" t="s">
        <v>233</v>
      </c>
      <c r="B1" s="3" t="s">
        <v>234</v>
      </c>
      <c r="C1" s="3" t="s">
        <v>240</v>
      </c>
      <c r="D1" s="3" t="s">
        <v>235</v>
      </c>
      <c r="E1" s="3" t="s">
        <v>236</v>
      </c>
      <c r="F1" s="3" t="s">
        <v>237</v>
      </c>
      <c r="G1" s="3" t="s">
        <v>238</v>
      </c>
      <c r="H1" s="3" t="s">
        <v>239</v>
      </c>
    </row>
    <row r="2" spans="1:9" s="3" customFormat="1" x14ac:dyDescent="0.25">
      <c r="A2" s="1" t="s">
        <v>185</v>
      </c>
      <c r="B2" s="1">
        <v>100</v>
      </c>
      <c r="C2" s="1"/>
      <c r="D2" s="1" t="s">
        <v>186</v>
      </c>
      <c r="E2" s="1"/>
      <c r="F2" s="1"/>
      <c r="G2" s="1"/>
      <c r="H2" s="1"/>
      <c r="I2" s="1"/>
    </row>
    <row r="3" spans="1:9" x14ac:dyDescent="0.25">
      <c r="A3" s="1" t="s">
        <v>210</v>
      </c>
      <c r="B3" s="1">
        <v>50</v>
      </c>
      <c r="D3" s="1" t="s">
        <v>186</v>
      </c>
    </row>
    <row r="4" spans="1:9" x14ac:dyDescent="0.25">
      <c r="A4" s="1" t="s">
        <v>212</v>
      </c>
      <c r="B4" s="1">
        <v>50</v>
      </c>
      <c r="D4" s="1" t="s">
        <v>186</v>
      </c>
    </row>
    <row r="5" spans="1:9" x14ac:dyDescent="0.25">
      <c r="A5" s="1" t="s">
        <v>214</v>
      </c>
      <c r="B5" s="1">
        <v>400</v>
      </c>
      <c r="D5" s="1" t="s">
        <v>186</v>
      </c>
    </row>
    <row r="6" spans="1:9" x14ac:dyDescent="0.25">
      <c r="A6" s="1" t="s">
        <v>216</v>
      </c>
      <c r="B6" s="1">
        <v>10</v>
      </c>
      <c r="D6" s="1" t="s">
        <v>186</v>
      </c>
      <c r="I6" s="1" t="s">
        <v>85</v>
      </c>
    </row>
    <row r="7" spans="1:9" x14ac:dyDescent="0.25">
      <c r="A7" s="1" t="s">
        <v>218</v>
      </c>
      <c r="B7" s="1">
        <v>1000</v>
      </c>
      <c r="D7" s="1" t="s">
        <v>186</v>
      </c>
      <c r="I7" s="1" t="s">
        <v>89</v>
      </c>
    </row>
    <row r="8" spans="1:9" x14ac:dyDescent="0.25">
      <c r="A8" s="1" t="s">
        <v>220</v>
      </c>
      <c r="B8" s="1">
        <v>50</v>
      </c>
      <c r="D8" s="1" t="s">
        <v>186</v>
      </c>
    </row>
    <row r="9" spans="1:9" x14ac:dyDescent="0.25">
      <c r="A9" s="1" t="s">
        <v>222</v>
      </c>
      <c r="B9" s="1">
        <v>675</v>
      </c>
      <c r="D9" s="1" t="s">
        <v>186</v>
      </c>
    </row>
    <row r="10" spans="1:9" x14ac:dyDescent="0.25">
      <c r="A10" s="1" t="s">
        <v>224</v>
      </c>
      <c r="B10" s="1">
        <v>300</v>
      </c>
      <c r="D10" s="1" t="s">
        <v>186</v>
      </c>
    </row>
    <row r="11" spans="1:9" x14ac:dyDescent="0.25">
      <c r="A11" s="1" t="s">
        <v>226</v>
      </c>
      <c r="B11" s="1">
        <v>200</v>
      </c>
      <c r="D11" s="1" t="s">
        <v>186</v>
      </c>
    </row>
    <row r="12" spans="1:9" x14ac:dyDescent="0.25">
      <c r="A12" s="1" t="s">
        <v>228</v>
      </c>
      <c r="B12" s="1">
        <v>5950</v>
      </c>
      <c r="D12" s="1" t="s">
        <v>186</v>
      </c>
    </row>
    <row r="13" spans="1:9" x14ac:dyDescent="0.25">
      <c r="A13" s="1" t="s">
        <v>230</v>
      </c>
      <c r="B13" s="1">
        <v>500</v>
      </c>
      <c r="D13" s="1" t="s">
        <v>186</v>
      </c>
      <c r="E13" s="1">
        <f>AVERAGE(B2:B13)</f>
        <v>773.75</v>
      </c>
      <c r="F13" s="1">
        <f>MEDIAN(B2:B13)</f>
        <v>250</v>
      </c>
      <c r="G13" s="1">
        <f>MIN(B2:B13)</f>
        <v>10</v>
      </c>
      <c r="H13" s="1">
        <f>MAX(B2:B13)</f>
        <v>5950</v>
      </c>
    </row>
    <row r="14" spans="1:9" x14ac:dyDescent="0.25">
      <c r="A14" s="1" t="s">
        <v>183</v>
      </c>
      <c r="B14" s="1">
        <v>200</v>
      </c>
      <c r="D14" s="1" t="s">
        <v>184</v>
      </c>
      <c r="I14" s="1" t="s">
        <v>26</v>
      </c>
    </row>
    <row r="15" spans="1:9" x14ac:dyDescent="0.25">
      <c r="A15" s="1" t="s">
        <v>215</v>
      </c>
      <c r="B15" s="1">
        <v>14</v>
      </c>
      <c r="D15" s="1" t="s">
        <v>184</v>
      </c>
      <c r="I15" s="1" t="s">
        <v>83</v>
      </c>
    </row>
    <row r="16" spans="1:9" x14ac:dyDescent="0.25">
      <c r="A16" s="1" t="s">
        <v>217</v>
      </c>
      <c r="B16" s="1">
        <v>100</v>
      </c>
      <c r="D16" s="1" t="s">
        <v>184</v>
      </c>
      <c r="I16" s="1" t="s">
        <v>87</v>
      </c>
    </row>
    <row r="17" spans="1:9" x14ac:dyDescent="0.25">
      <c r="A17" s="1" t="s">
        <v>221</v>
      </c>
      <c r="B17" s="1">
        <v>100</v>
      </c>
      <c r="D17" s="1" t="s">
        <v>184</v>
      </c>
      <c r="I17" s="1" t="s">
        <v>93</v>
      </c>
    </row>
    <row r="18" spans="1:9" x14ac:dyDescent="0.25">
      <c r="A18" s="1" t="s">
        <v>227</v>
      </c>
      <c r="B18" s="1">
        <v>93.5</v>
      </c>
      <c r="D18" s="1" t="s">
        <v>184</v>
      </c>
    </row>
    <row r="19" spans="1:9" x14ac:dyDescent="0.25">
      <c r="A19" s="1" t="s">
        <v>229</v>
      </c>
      <c r="B19" s="1">
        <v>17.100000000000001</v>
      </c>
      <c r="D19" s="1" t="s">
        <v>184</v>
      </c>
      <c r="E19" s="1">
        <f>AVERAGE(B14:B19)</f>
        <v>87.433333333333337</v>
      </c>
      <c r="F19" s="1">
        <f>MEDIAN(B14:B19)</f>
        <v>96.75</v>
      </c>
      <c r="G19" s="1">
        <f>MIN(B14:B19)</f>
        <v>14</v>
      </c>
      <c r="H19" s="1">
        <f>MAX(B14:B19)</f>
        <v>200</v>
      </c>
    </row>
    <row r="20" spans="1:9" x14ac:dyDescent="0.25">
      <c r="A20" s="1" t="s">
        <v>173</v>
      </c>
      <c r="B20" s="1">
        <v>8.2000000000000003E-2</v>
      </c>
      <c r="D20" s="1" t="s">
        <v>171</v>
      </c>
    </row>
    <row r="21" spans="1:9" x14ac:dyDescent="0.25">
      <c r="A21" s="1" t="s">
        <v>176</v>
      </c>
      <c r="B21" s="1">
        <v>1.44</v>
      </c>
      <c r="D21" s="1" t="s">
        <v>171</v>
      </c>
      <c r="I21" s="1" t="s">
        <v>12</v>
      </c>
    </row>
    <row r="22" spans="1:9" x14ac:dyDescent="0.25">
      <c r="A22" s="1" t="s">
        <v>178</v>
      </c>
      <c r="B22" s="1">
        <v>0.1</v>
      </c>
      <c r="D22" s="1" t="s">
        <v>171</v>
      </c>
      <c r="I22" s="1" t="s">
        <v>16</v>
      </c>
    </row>
    <row r="23" spans="1:9" x14ac:dyDescent="0.25">
      <c r="A23" s="1" t="s">
        <v>181</v>
      </c>
      <c r="B23" s="1">
        <v>0.14399999999999999</v>
      </c>
      <c r="D23" s="1" t="s">
        <v>171</v>
      </c>
      <c r="I23" s="1" t="s">
        <v>22</v>
      </c>
    </row>
    <row r="24" spans="1:9" x14ac:dyDescent="0.25">
      <c r="A24" s="1" t="s">
        <v>187</v>
      </c>
      <c r="B24" s="1">
        <v>7.29</v>
      </c>
      <c r="D24" s="1" t="s">
        <v>171</v>
      </c>
      <c r="I24" s="1" t="s">
        <v>30</v>
      </c>
    </row>
    <row r="25" spans="1:9" x14ac:dyDescent="0.25">
      <c r="A25" s="1" t="s">
        <v>189</v>
      </c>
      <c r="B25" s="1">
        <v>5.4699999999999996E-4</v>
      </c>
      <c r="D25" s="1" t="s">
        <v>171</v>
      </c>
      <c r="I25" s="1" t="s">
        <v>34</v>
      </c>
    </row>
    <row r="26" spans="1:9" x14ac:dyDescent="0.25">
      <c r="A26" s="1" t="s">
        <v>191</v>
      </c>
      <c r="B26" s="1">
        <v>0.20200000000000001</v>
      </c>
      <c r="D26" s="1" t="s">
        <v>171</v>
      </c>
      <c r="I26" s="1" t="s">
        <v>38</v>
      </c>
    </row>
    <row r="27" spans="1:9" x14ac:dyDescent="0.25">
      <c r="A27" s="1" t="s">
        <v>193</v>
      </c>
      <c r="B27" s="2">
        <v>8.2600000000000005E-6</v>
      </c>
      <c r="D27" s="1" t="s">
        <v>171</v>
      </c>
      <c r="I27" s="1" t="s">
        <v>42</v>
      </c>
    </row>
    <row r="28" spans="1:9" x14ac:dyDescent="0.25">
      <c r="A28" s="1" t="s">
        <v>196</v>
      </c>
      <c r="B28" s="2">
        <v>9.4499999999999993E-6</v>
      </c>
      <c r="D28" s="1" t="s">
        <v>171</v>
      </c>
      <c r="I28" s="1" t="s">
        <v>48</v>
      </c>
    </row>
    <row r="29" spans="1:9" x14ac:dyDescent="0.25">
      <c r="A29" s="1" t="s">
        <v>198</v>
      </c>
      <c r="B29" s="2">
        <v>2.5000000000000001E-4</v>
      </c>
      <c r="D29" s="1" t="s">
        <v>171</v>
      </c>
      <c r="I29" s="1" t="s">
        <v>52</v>
      </c>
    </row>
    <row r="30" spans="1:9" x14ac:dyDescent="0.25">
      <c r="A30" s="1" t="s">
        <v>202</v>
      </c>
      <c r="B30" s="2">
        <v>1E-3</v>
      </c>
      <c r="D30" s="1" t="s">
        <v>171</v>
      </c>
      <c r="I30" s="1" t="s">
        <v>60</v>
      </c>
    </row>
    <row r="31" spans="1:9" x14ac:dyDescent="0.25">
      <c r="A31" s="1" t="s">
        <v>204</v>
      </c>
      <c r="B31" s="2">
        <v>1E-3</v>
      </c>
      <c r="D31" s="1" t="s">
        <v>171</v>
      </c>
      <c r="I31" s="1" t="s">
        <v>64</v>
      </c>
    </row>
    <row r="32" spans="1:9" x14ac:dyDescent="0.25">
      <c r="A32" s="1" t="s">
        <v>207</v>
      </c>
      <c r="B32" s="2">
        <v>1E-3</v>
      </c>
      <c r="D32" s="1" t="s">
        <v>171</v>
      </c>
      <c r="E32" s="1">
        <f>AVERAGE(B20:B32)</f>
        <v>0.71244728538461521</v>
      </c>
      <c r="F32" s="1">
        <f>MEDIAN(B20:B32)</f>
        <v>1E-3</v>
      </c>
      <c r="G32" s="1">
        <f>MIN(B20:B32)</f>
        <v>8.2600000000000005E-6</v>
      </c>
      <c r="H32" s="1">
        <f>MAX(B20:B32)</f>
        <v>7.29</v>
      </c>
      <c r="I32" s="1" t="s">
        <v>72</v>
      </c>
    </row>
    <row r="33" spans="1:9" x14ac:dyDescent="0.25">
      <c r="A33" s="1" t="s">
        <v>174</v>
      </c>
      <c r="B33" s="1">
        <v>1.7000000000000001E-2</v>
      </c>
      <c r="D33" s="1" t="s">
        <v>172</v>
      </c>
    </row>
    <row r="34" spans="1:9" x14ac:dyDescent="0.25">
      <c r="A34" s="1" t="s">
        <v>175</v>
      </c>
      <c r="B34" s="1">
        <v>1.2</v>
      </c>
      <c r="C34" s="1">
        <v>6.7000000000000004E-2</v>
      </c>
      <c r="D34" s="1" t="s">
        <v>172</v>
      </c>
      <c r="I34" s="1" t="s">
        <v>9</v>
      </c>
    </row>
    <row r="35" spans="1:9" x14ac:dyDescent="0.25">
      <c r="A35" s="1" t="s">
        <v>231</v>
      </c>
      <c r="B35" s="1">
        <v>1.3</v>
      </c>
      <c r="D35" s="1" t="s">
        <v>172</v>
      </c>
      <c r="I35" s="1" t="s">
        <v>11</v>
      </c>
    </row>
    <row r="36" spans="1:9" x14ac:dyDescent="0.25">
      <c r="A36" s="1" t="s">
        <v>177</v>
      </c>
      <c r="B36" s="1">
        <v>0.5</v>
      </c>
      <c r="D36" s="1" t="s">
        <v>172</v>
      </c>
      <c r="I36" s="1" t="s">
        <v>14</v>
      </c>
    </row>
    <row r="37" spans="1:9" x14ac:dyDescent="0.25">
      <c r="A37" s="1" t="s">
        <v>179</v>
      </c>
      <c r="B37" s="1">
        <v>2</v>
      </c>
      <c r="D37" s="1" t="s">
        <v>172</v>
      </c>
      <c r="I37" s="1" t="s">
        <v>18</v>
      </c>
    </row>
    <row r="38" spans="1:9" x14ac:dyDescent="0.25">
      <c r="A38" s="1" t="s">
        <v>180</v>
      </c>
      <c r="B38" s="1">
        <v>0.6</v>
      </c>
      <c r="D38" s="1" t="s">
        <v>172</v>
      </c>
      <c r="I38" s="1" t="s">
        <v>20</v>
      </c>
    </row>
    <row r="39" spans="1:9" x14ac:dyDescent="0.25">
      <c r="A39" s="1" t="s">
        <v>182</v>
      </c>
      <c r="B39" s="1">
        <v>2</v>
      </c>
      <c r="D39" s="1" t="s">
        <v>172</v>
      </c>
      <c r="I39" s="1" t="s">
        <v>24</v>
      </c>
    </row>
    <row r="40" spans="1:9" x14ac:dyDescent="0.25">
      <c r="A40" s="1" t="s">
        <v>188</v>
      </c>
      <c r="B40" s="1">
        <v>7.3</v>
      </c>
      <c r="D40" s="1" t="s">
        <v>172</v>
      </c>
      <c r="I40" s="1" t="s">
        <v>32</v>
      </c>
    </row>
    <row r="41" spans="1:9" x14ac:dyDescent="0.25">
      <c r="A41" s="1" t="s">
        <v>190</v>
      </c>
      <c r="B41" s="1">
        <v>2</v>
      </c>
      <c r="D41" s="1" t="s">
        <v>172</v>
      </c>
      <c r="I41" s="1" t="s">
        <v>36</v>
      </c>
    </row>
    <row r="42" spans="1:9" x14ac:dyDescent="0.25">
      <c r="A42" s="1" t="s">
        <v>192</v>
      </c>
      <c r="B42" s="1">
        <v>10.199999999999999</v>
      </c>
      <c r="D42" s="1" t="s">
        <v>172</v>
      </c>
      <c r="I42" s="1" t="s">
        <v>40</v>
      </c>
    </row>
    <row r="43" spans="1:9" x14ac:dyDescent="0.25">
      <c r="A43" s="1" t="s">
        <v>194</v>
      </c>
      <c r="B43" s="1">
        <v>10</v>
      </c>
      <c r="D43" s="1" t="s">
        <v>172</v>
      </c>
      <c r="I43" s="1" t="s">
        <v>44</v>
      </c>
    </row>
    <row r="44" spans="1:9" x14ac:dyDescent="0.25">
      <c r="A44" s="1" t="s">
        <v>195</v>
      </c>
      <c r="B44" s="1">
        <v>5.0000000000000001E-3</v>
      </c>
      <c r="D44" s="1" t="s">
        <v>172</v>
      </c>
      <c r="I44" s="1" t="s">
        <v>46</v>
      </c>
    </row>
    <row r="45" spans="1:9" x14ac:dyDescent="0.25">
      <c r="A45" s="1" t="s">
        <v>197</v>
      </c>
      <c r="B45" s="1">
        <v>1.38E-2</v>
      </c>
      <c r="D45" s="1" t="s">
        <v>172</v>
      </c>
      <c r="I45" s="1" t="s">
        <v>51</v>
      </c>
    </row>
    <row r="46" spans="1:9" x14ac:dyDescent="0.25">
      <c r="A46" s="1" t="s">
        <v>199</v>
      </c>
      <c r="B46" s="1">
        <v>2.5000000000000001E-2</v>
      </c>
      <c r="D46" s="1" t="s">
        <v>172</v>
      </c>
      <c r="I46" s="1" t="s">
        <v>54</v>
      </c>
    </row>
    <row r="47" spans="1:9" x14ac:dyDescent="0.25">
      <c r="A47" s="1" t="s">
        <v>200</v>
      </c>
      <c r="B47" s="1">
        <v>1</v>
      </c>
      <c r="D47" s="1" t="s">
        <v>172</v>
      </c>
      <c r="I47" s="1" t="s">
        <v>56</v>
      </c>
    </row>
    <row r="48" spans="1:9" x14ac:dyDescent="0.25">
      <c r="A48" s="1" t="s">
        <v>201</v>
      </c>
      <c r="B48" s="1">
        <v>0.1</v>
      </c>
      <c r="D48" s="1" t="s">
        <v>172</v>
      </c>
      <c r="I48" s="1" t="s">
        <v>58</v>
      </c>
    </row>
    <row r="49" spans="1:9" x14ac:dyDescent="0.25">
      <c r="A49" s="1" t="s">
        <v>203</v>
      </c>
      <c r="B49" s="1">
        <v>1E-3</v>
      </c>
      <c r="D49" s="1" t="s">
        <v>172</v>
      </c>
      <c r="I49" s="1" t="s">
        <v>62</v>
      </c>
    </row>
    <row r="50" spans="1:9" x14ac:dyDescent="0.25">
      <c r="A50" s="1" t="s">
        <v>205</v>
      </c>
      <c r="B50" s="1">
        <v>2.5000000000000001E-2</v>
      </c>
      <c r="D50" s="1" t="s">
        <v>172</v>
      </c>
      <c r="I50" s="1" t="s">
        <v>66</v>
      </c>
    </row>
    <row r="51" spans="1:9" x14ac:dyDescent="0.25">
      <c r="A51" s="1" t="s">
        <v>206</v>
      </c>
      <c r="B51" s="1">
        <v>0.5</v>
      </c>
      <c r="D51" s="1" t="s">
        <v>172</v>
      </c>
      <c r="I51" s="1" t="s">
        <v>68</v>
      </c>
    </row>
    <row r="52" spans="1:9" x14ac:dyDescent="0.25">
      <c r="A52" s="1" t="s">
        <v>232</v>
      </c>
      <c r="B52" s="1">
        <v>1</v>
      </c>
      <c r="D52" s="1" t="s">
        <v>172</v>
      </c>
      <c r="I52" s="1" t="s">
        <v>70</v>
      </c>
    </row>
    <row r="53" spans="1:9" x14ac:dyDescent="0.25">
      <c r="A53" s="1" t="s">
        <v>208</v>
      </c>
      <c r="B53" s="1">
        <v>1E-3</v>
      </c>
      <c r="D53" s="1" t="s">
        <v>172</v>
      </c>
      <c r="I53" s="1" t="s">
        <v>74</v>
      </c>
    </row>
    <row r="54" spans="1:9" x14ac:dyDescent="0.25">
      <c r="A54" s="1" t="s">
        <v>209</v>
      </c>
      <c r="B54" s="1">
        <v>30.4</v>
      </c>
      <c r="D54" s="1" t="s">
        <v>172</v>
      </c>
      <c r="I54" s="1" t="s">
        <v>76</v>
      </c>
    </row>
    <row r="55" spans="1:9" x14ac:dyDescent="0.25">
      <c r="A55" s="1" t="s">
        <v>211</v>
      </c>
      <c r="B55" s="1">
        <v>49900</v>
      </c>
      <c r="C55" s="1">
        <v>20000</v>
      </c>
      <c r="D55" s="1" t="s">
        <v>172</v>
      </c>
    </row>
    <row r="56" spans="1:9" x14ac:dyDescent="0.25">
      <c r="A56" s="1" t="s">
        <v>213</v>
      </c>
      <c r="B56" s="1">
        <v>1</v>
      </c>
      <c r="D56" s="1" t="s">
        <v>172</v>
      </c>
    </row>
    <row r="57" spans="1:9" x14ac:dyDescent="0.25">
      <c r="A57" s="1" t="s">
        <v>219</v>
      </c>
      <c r="B57" s="1">
        <v>0.754</v>
      </c>
      <c r="D57" s="1" t="s">
        <v>172</v>
      </c>
    </row>
    <row r="58" spans="1:9" x14ac:dyDescent="0.25">
      <c r="A58" s="1" t="s">
        <v>223</v>
      </c>
      <c r="B58" s="1">
        <v>5.2900000000000003E-2</v>
      </c>
      <c r="D58" s="1" t="s">
        <v>172</v>
      </c>
    </row>
    <row r="59" spans="1:9" x14ac:dyDescent="0.25">
      <c r="A59" s="1" t="s">
        <v>225</v>
      </c>
      <c r="B59" s="1">
        <v>0.80700000000000005</v>
      </c>
      <c r="D59" s="1" t="s">
        <v>172</v>
      </c>
      <c r="E59" s="1">
        <f>AVERAGE(B33:B59)</f>
        <v>1850.8445074074075</v>
      </c>
      <c r="F59" s="1">
        <f>MEDIAN(B33:B59)</f>
        <v>0.80700000000000005</v>
      </c>
      <c r="G59" s="1">
        <f>MIN(B33:B59)</f>
        <v>1E-3</v>
      </c>
      <c r="H59" s="1">
        <f>MAX(B33:B59)</f>
        <v>49900</v>
      </c>
    </row>
  </sheetData>
  <sortState xmlns:xlrd2="http://schemas.microsoft.com/office/spreadsheetml/2017/richdata2" ref="A2:I59">
    <sortCondition ref="D2"/>
  </sortState>
  <pageMargins left="0.7" right="0.7" top="0.75" bottom="0.75" header="0.3" footer="0.3"/>
  <pageSetup orientation="portrait" horizontalDpi="0" verticalDpi="0" r:id="rId1"/>
  <ignoredErrors>
    <ignoredError sqref="E13:H13 E19:H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Kochen</dc:creator>
  <cp:lastModifiedBy>Michael Kochen</cp:lastModifiedBy>
  <dcterms:created xsi:type="dcterms:W3CDTF">2020-05-21T16:17:01Z</dcterms:created>
  <dcterms:modified xsi:type="dcterms:W3CDTF">2020-05-24T03:25:55Z</dcterms:modified>
</cp:coreProperties>
</file>