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steven/Dropbox (Personal)/PNNL Projects/CSBC Modeling Project/Modeling with UW/"/>
    </mc:Choice>
  </mc:AlternateContent>
  <xr:revisionPtr revIDLastSave="0" documentId="13_ncr:1_{2F664D8E-7EB5-3F4B-9526-78C5A6B8849F}" xr6:coauthVersionLast="47" xr6:coauthVersionMax="47" xr10:uidLastSave="{00000000-0000-0000-0000-000000000000}"/>
  <bookViews>
    <workbookView xWindow="1940" yWindow="1420" windowWidth="42200" windowHeight="28300" xr2:uid="{FC03206A-C6D2-4C2F-8665-D0B2DA1833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1" l="1"/>
  <c r="F33" i="1"/>
  <c r="H18" i="1"/>
  <c r="H14" i="1"/>
</calcChain>
</file>

<file path=xl/sharedStrings.xml><?xml version="1.0" encoding="utf-8"?>
<sst xmlns="http://schemas.openxmlformats.org/spreadsheetml/2006/main" count="211" uniqueCount="173">
  <si>
    <t>Module</t>
  </si>
  <si>
    <t>Reactions</t>
  </si>
  <si>
    <t>Parameters</t>
  </si>
  <si>
    <t>EGFR</t>
  </si>
  <si>
    <t>Kinetics</t>
  </si>
  <si>
    <t>Vr</t>
  </si>
  <si>
    <t>Notes</t>
  </si>
  <si>
    <t xml:space="preserve"> =&gt; Egfr</t>
  </si>
  <si>
    <t xml:space="preserve"> Egfr =&gt; iEgfr</t>
  </si>
  <si>
    <t>Description</t>
  </si>
  <si>
    <t>New Receptors</t>
  </si>
  <si>
    <t>kt * Egfr</t>
  </si>
  <si>
    <t>kt</t>
  </si>
  <si>
    <t>iEgfr =&gt;</t>
  </si>
  <si>
    <t>kx * iEgfr</t>
  </si>
  <si>
    <t>kx</t>
  </si>
  <si>
    <t>Parameter values are current values, I.e., those that produced the figures I sent.</t>
  </si>
  <si>
    <t>Ligand_binding</t>
  </si>
  <si>
    <t>k4</t>
  </si>
  <si>
    <t>k_4</t>
  </si>
  <si>
    <t>ke</t>
  </si>
  <si>
    <t>Receptor ligand endocytosis</t>
  </si>
  <si>
    <t>kh</t>
  </si>
  <si>
    <t>Receptor Phosphorylation</t>
  </si>
  <si>
    <t>k7</t>
  </si>
  <si>
    <t>k_7</t>
  </si>
  <si>
    <t>Phosphorylated Receptor Endocytosis</t>
  </si>
  <si>
    <t>GAREM</t>
  </si>
  <si>
    <t xml:space="preserve">There are four different EGFR ligands with the same reactions. They are aggregated as the output for the module. ke and kh are used in multiple reactions. If will be easier to fit if each reaction has it's own parameters. </t>
  </si>
  <si>
    <t>Grb2_Garem complex formation</t>
  </si>
  <si>
    <t>Garem + Grb2 -&gt; Grb2_Garem</t>
  </si>
  <si>
    <t>k1 * Garem * Grb2 - k_1 * Grb2_Garem</t>
  </si>
  <si>
    <t>k1</t>
  </si>
  <si>
    <t>k_1</t>
  </si>
  <si>
    <t>Grb2_Garem phosphorylation</t>
  </si>
  <si>
    <t>Grb2_pGarem phosphorylation</t>
  </si>
  <si>
    <t>Grb2_pGarem_Shp2 complex formation</t>
  </si>
  <si>
    <t>Grb2_pGarem_Shp2 phosphorylation/dephosphorylation</t>
  </si>
  <si>
    <t>k6</t>
  </si>
  <si>
    <t>k_6</t>
  </si>
  <si>
    <t>SHC</t>
  </si>
  <si>
    <t>SHC1 phosphorylation</t>
  </si>
  <si>
    <t>GAB</t>
  </si>
  <si>
    <t>Grb2_Gab1 complex formation</t>
  </si>
  <si>
    <t>Grb2_Gab1 phosphorylation</t>
  </si>
  <si>
    <t>Grb2_pGab1_Shp2 complex formation</t>
  </si>
  <si>
    <t>Grb2_pGab1_Shp2 phosphorylation/dephosphorylation</t>
  </si>
  <si>
    <t>Gab1 + Grb2 -&gt; Grb2_Gab1</t>
  </si>
  <si>
    <t>Grb2_pGab1 phosphorylation</t>
  </si>
  <si>
    <t>Forward</t>
  </si>
  <si>
    <t>Reverse</t>
  </si>
  <si>
    <t>SOS</t>
  </si>
  <si>
    <t>RAF</t>
  </si>
  <si>
    <t>Ras binds RBD domain</t>
  </si>
  <si>
    <t>RAS + ppRAF_d1433b_MEK -&gt; RASu_ppRAF_d1433b_MEK</t>
  </si>
  <si>
    <t>k1 * RAS * ppRAF_d1433b_MEK - k_1 * RASu_ppRAF_d1433b_MEK</t>
  </si>
  <si>
    <t>d1433 releasd from C-terminal phosphorylation site</t>
  </si>
  <si>
    <t>RASu_ppRAF_d1433b_MEK -&gt; RASu_ppRAF_d1433u_MEK</t>
  </si>
  <si>
    <t>k2 * RASu_ppRAF_d1433b_MEK - k_2 * RASu_ppRAF_d1433u_MEK</t>
  </si>
  <si>
    <t>RAS binds CRD domain</t>
  </si>
  <si>
    <t>RASu_ppRAF_d1433u_MEK -&gt; RASb_ppRAF_d1433u_MEK</t>
  </si>
  <si>
    <t>k3 * RASu_ppRAF_d1433u_MEK - k_3 * RASb_ppRAF_d1433u_MEK</t>
  </si>
  <si>
    <t>MRAS_SHOC2_PP1C complex dephosphorylates the C-terminal site</t>
  </si>
  <si>
    <t>MRAS_SHOC2_PP1C + RASb_ppRAF_d1433u_MEK -&gt; MRAS_SHOC2_PP1C_RASb_ppRAF_d1433u_MEK</t>
  </si>
  <si>
    <t>k4 * MRAS_SHOC2_PP1C * RASb_ppRAF_d1433u_MEK - k_4 * MRAS_SHOC2_PP1C_RASb_ppRAF_d1433u_MEK</t>
  </si>
  <si>
    <t>MRAS_SHOC2_PP1C_RASb_ppRAF_d1433u_MEK -&gt; MRAS_SHOC2_PP1C + RASb_pRAF_d1433u_MEK</t>
  </si>
  <si>
    <t>k5 * MRAS_SHOC2_PP1C_RASb_ppRAF_d1433u_MEK - k_5 * RASb_ppRAF_d1433u_MEK</t>
  </si>
  <si>
    <t>RAF complex dimerization</t>
  </si>
  <si>
    <t>2 RASb_pRAF_d1433u_MEK -&gt; RAFa_MEK</t>
  </si>
  <si>
    <t>k6 * RASb_pRAF_d1433u_MEK^2 - k_6 * RAFa_MEK</t>
  </si>
  <si>
    <t>MEK phosphorylation</t>
  </si>
  <si>
    <t>RAFa_MEK -&gt; RAFa_pMEK</t>
  </si>
  <si>
    <t>k7 * RAFa_MEK - k_7 * RAFa_pMEK</t>
  </si>
  <si>
    <t>RAFa_pMEK -&gt; RAFa_ppMEK</t>
  </si>
  <si>
    <t>k8 * RAFa_pMEK - k_8 * RAFa_ppMEK</t>
  </si>
  <si>
    <t>RAFa_ppMEK + ERK -&gt; RAFa_ppMEK_ERK</t>
  </si>
  <si>
    <t>k9 * RAFa_ppMEK * ERK - k_9 * RAFa_ppMEK_ERK</t>
  </si>
  <si>
    <t>RAFa_ppMEK_ERK -&gt; RAFa_ppMEK + pERK</t>
  </si>
  <si>
    <t>k10 * RAFa_ppMEK_ERK</t>
  </si>
  <si>
    <t>RAFa_ppMEK + pERK -&gt; RAFa_ppMEK_pERK</t>
  </si>
  <si>
    <t>k11 * RAFa_ppMEK * pERK - k_11 * RAFa_ppMEK_pERK</t>
  </si>
  <si>
    <t>RAFa_ppMEK_pERK -&gt; RAFa_ppMEK + ppERK</t>
  </si>
  <si>
    <t>k12 * RAFa_ppMEK_pERK</t>
  </si>
  <si>
    <t>k2</t>
  </si>
  <si>
    <t>k3</t>
  </si>
  <si>
    <t>k5</t>
  </si>
  <si>
    <t>k8</t>
  </si>
  <si>
    <t>k9</t>
  </si>
  <si>
    <t>k10</t>
  </si>
  <si>
    <t>k11</t>
  </si>
  <si>
    <t>k12</t>
  </si>
  <si>
    <t>k_2</t>
  </si>
  <si>
    <t>k_3</t>
  </si>
  <si>
    <t>k_5</t>
  </si>
  <si>
    <t>k_8</t>
  </si>
  <si>
    <t>k_9</t>
  </si>
  <si>
    <t>k_11</t>
  </si>
  <si>
    <t>pERK -&gt; ERK</t>
  </si>
  <si>
    <t>ERK phosphorylation/dephosphorylation</t>
  </si>
  <si>
    <t>ppERK -&gt; pERK</t>
  </si>
  <si>
    <t>k13 * pERK</t>
  </si>
  <si>
    <t>k14 * ppERK</t>
  </si>
  <si>
    <t>k13</t>
  </si>
  <si>
    <t>k14</t>
  </si>
  <si>
    <t>Receptor constitutive internalization</t>
  </si>
  <si>
    <t>Egfr -&gt; Egfr_Lig</t>
  </si>
  <si>
    <t>Egfr_Lig =&gt; iEgfr_Lig</t>
  </si>
  <si>
    <t>ke * Egfr_Lig</t>
  </si>
  <si>
    <t xml:space="preserve">iEgfr_Lig =&gt; </t>
  </si>
  <si>
    <t>kh * iEgfr_Lig</t>
  </si>
  <si>
    <t>Egfr_Lig -&gt; pEgfr_Lig</t>
  </si>
  <si>
    <t>pEgfr_Lig =&gt; ipEgfr_Lig</t>
  </si>
  <si>
    <t>ke * pEgfr_Lig</t>
  </si>
  <si>
    <t xml:space="preserve">ipEgfr_Lig =&gt; </t>
  </si>
  <si>
    <t>kh * ipEgfr_Lig</t>
  </si>
  <si>
    <t>kp * Egfr_Lig - k_p * pEgfr_Lig</t>
  </si>
  <si>
    <t>kp</t>
  </si>
  <si>
    <t>k_p</t>
  </si>
  <si>
    <t>Grb2_Garem receptor association</t>
  </si>
  <si>
    <t>k4 * Egfr * Lig - k_4 * Egfr_Lig</t>
  </si>
  <si>
    <t>pEgfr_Lig + Grb2_Garem -&gt; aR_Grb2_Garem</t>
  </si>
  <si>
    <t>k2 * pEGFR_Lig * Grb2_Garem - k_2 * aR_Grb2_Garem</t>
  </si>
  <si>
    <t>aR_Grb2_Garem -&gt; aR_Grb2_pGarem</t>
  </si>
  <si>
    <t>k3 * aR_Grb2_Garem - k_3 * aR_Grb2_pGarem</t>
  </si>
  <si>
    <t>aR_Grb2_pGarem -&gt; aR_Grb2_ppGarem</t>
  </si>
  <si>
    <t>k3 * aR_Grb2_pGarem - k_3 * aR_Grb2_ppGarem</t>
  </si>
  <si>
    <t>aR_Grb2_ppGarem + Shp2 -&gt;aR_Grb2_ppGarem_Shp2</t>
  </si>
  <si>
    <t>k4 *aR_Grb2_ppGarem * Shp2 - k_4 * aR_Grb2_ppGarem_Shp2</t>
  </si>
  <si>
    <t xml:space="preserve"> aR_Grb2_ppGarem_Shp2 -&gt;  aR_Grb2_ppGarem_pShp2</t>
  </si>
  <si>
    <t>k5 *  aR_Grb2_ppGarem_Shp2 - k_5 *  aR_Grb2_ppGarem_pShp2</t>
  </si>
  <si>
    <t>SHC1 activated EGFR association</t>
  </si>
  <si>
    <t>pEgfr_Lig + Shc1 -&gt; aR_Shc1</t>
  </si>
  <si>
    <t>k6 * pEgfr_Lig * Shc1 - k_6 * aR_Shc1</t>
  </si>
  <si>
    <t>aR_Shc1 -&gt; aR_pShc1</t>
  </si>
  <si>
    <t>k3 * aR_Shc1 - k_3 * aR_pShc1</t>
  </si>
  <si>
    <t>Grb2_Gab1 receptor association</t>
  </si>
  <si>
    <t>pEgfr_Lig + Grb2_Gab1 -&gt; aR_Grb2_Gab1</t>
  </si>
  <si>
    <t>aR_Grb2_Gab1 -&gt; aR_Grb2_pGab1</t>
  </si>
  <si>
    <t>k3 * aR_Grb2_Gab1 - k_3 * aR_Grb2_pGab1</t>
  </si>
  <si>
    <t>aR_Grb2_pGab1 -&gt; aR_Grb2_ppGab1</t>
  </si>
  <si>
    <t>k3 * aR_Grb2_pGab1 - k_3 * aR_Grb2_ppGab1</t>
  </si>
  <si>
    <t>aR_Grb2_ppGab1 + Shp2 -&gt;aR_Grb2_ppGab1_Shp2</t>
  </si>
  <si>
    <t xml:space="preserve"> aR_Grb2_ppGab1_Shp2 -&gt;  aR_Grb2_ppGab1_pShp2</t>
  </si>
  <si>
    <t>k5 *  aR_Grb2_ppGab1_Shp2 - k_5 *  aR_Grb2_ppGab1_pShp2</t>
  </si>
  <si>
    <t>k7 * Gab1 * Grb2 - k_7 * Grb2_Gab1</t>
  </si>
  <si>
    <t>k8 * pEGFR_Lig * Grb2_Gab1 - k_8 * aR_Grb2_Gab1</t>
  </si>
  <si>
    <t>k8 *aR_Grb2_ppGab1 * Shp2 - k_8 * aR_Grb2_ppGab1_Shp2</t>
  </si>
  <si>
    <t>Grb2_SOS1 binding</t>
  </si>
  <si>
    <t>Grb2 + SOS1 -&gt; Grb2_SOS1</t>
  </si>
  <si>
    <t>k9 * Grb2 * SOS1 - k_9 * Grb2_SOS1</t>
  </si>
  <si>
    <t>Grb2_SOS1 adaptor binding</t>
  </si>
  <si>
    <t xml:space="preserve"> aAdptrTot + Grb2_SOS1 -&gt; Ad_Grb2_SOS1</t>
  </si>
  <si>
    <t xml:space="preserve">k10 * aAdptrTot * Grb2_SOS1 - k_10 * Ad_Grb2_SOS1 </t>
  </si>
  <si>
    <t>k_10</t>
  </si>
  <si>
    <t>Adaptor</t>
  </si>
  <si>
    <t xml:space="preserve"> aAdptrTot := aR_Grb2_ppGarem_pShp2 + aR_pShc1 + aR_Grb2_ppGab1_pShp2</t>
  </si>
  <si>
    <t>Inhibition by RSK phosphorylation</t>
  </si>
  <si>
    <t>Inhibition by endocytosis</t>
  </si>
  <si>
    <t>Recycling of the internalized complexes</t>
  </si>
  <si>
    <t>Dephosphorylation of pSOS1</t>
  </si>
  <si>
    <t>aRSK + Grb2_SOS1 =&gt; Grb2 + pSOS</t>
  </si>
  <si>
    <t>Ad_Grb2_SOS1 =&gt; iAd_Grb2_SOS1</t>
  </si>
  <si>
    <t>ke * Ad_Grb2_SOS1</t>
  </si>
  <si>
    <t>iAd_Grb2_SOS1 =&gt; Grb2_SOS1 + aAdptrTot</t>
  </si>
  <si>
    <t>kr * iAd_Grb2_SOS1</t>
  </si>
  <si>
    <t>pSOS1 =&gt; SOS1</t>
  </si>
  <si>
    <t>k11 * aRSK * Grb2_SOS1</t>
  </si>
  <si>
    <t>K11</t>
  </si>
  <si>
    <t>kr</t>
  </si>
  <si>
    <t>k12 * pSOS1</t>
  </si>
  <si>
    <t>Internalized receptor Degradation</t>
  </si>
  <si>
    <t>Internalized receptor Complex Degradation</t>
  </si>
  <si>
    <t>Phosphorylated internalized Receptor Complex Degradation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</si>
</sst>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b/>
      <sz val="11"/>
      <color theme="1"/>
      <name val="Calibri"/>
      <family val="2"/>
      <scheme val="minor"/>
    </font>
    <font>
      <sz val="11"/>
      <color rgb="FFFF0000"/>
      <name val="Calibri"/>
      <family val="2"/>
      <scheme val="minor"/>
    </font>
    <font>
      <sz val="11"/>
      <color rgb="FFFF0000"/>
      <name val="Calibri (Body)"/>
    </font>
    <font>
      <b/>
      <sz val="11"/>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A5A5A5"/>
      </patternFill>
    </fill>
    <fill>
      <patternFill patternType="solid">
        <fgColor theme="9" tint="0.59999389629810485"/>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19">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vertical="center"/>
    </xf>
    <xf numFmtId="0" fontId="3" fillId="0" borderId="0" xfId="0" applyFont="1"/>
    <xf numFmtId="0" fontId="4" fillId="0" borderId="0" xfId="0" applyFont="1"/>
    <xf numFmtId="0" fontId="0" fillId="0" borderId="0" xfId="0" applyAlignment="1">
      <alignment horizontal="left" vertical="center" wrapText="1"/>
    </xf>
    <xf numFmtId="0" fontId="0" fillId="0" borderId="0" xfId="0" applyAlignment="1">
      <alignment horizontal="center" vertical="center"/>
    </xf>
    <xf numFmtId="0" fontId="1" fillId="2" borderId="1" xfId="1" applyAlignment="1">
      <alignment horizontal="center"/>
    </xf>
    <xf numFmtId="0" fontId="2" fillId="0" borderId="0" xfId="0" applyFont="1" applyAlignment="1">
      <alignment horizontal="center" vertical="center"/>
    </xf>
    <xf numFmtId="0" fontId="5" fillId="0" borderId="0" xfId="0" applyFont="1"/>
    <xf numFmtId="0" fontId="3" fillId="0" borderId="0" xfId="0" applyFont="1" applyAlignment="1">
      <alignment horizontal="center"/>
    </xf>
    <xf numFmtId="0" fontId="5" fillId="0" borderId="0" xfId="0" applyFont="1" applyAlignment="1">
      <alignment horizontal="center"/>
    </xf>
    <xf numFmtId="0" fontId="6" fillId="0" borderId="0" xfId="0" applyFont="1"/>
    <xf numFmtId="11" fontId="0" fillId="0" borderId="0" xfId="0" applyNumberFormat="1"/>
    <xf numFmtId="11" fontId="0" fillId="3" borderId="0" xfId="0" applyNumberFormat="1" applyFill="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ACD2-8DF6-43F0-97AD-F0AA0DCB2CE1}">
  <dimension ref="A1:V53"/>
  <sheetViews>
    <sheetView tabSelected="1" zoomScale="157" zoomScaleNormal="157" workbookViewId="0">
      <selection activeCell="Q56" sqref="Q56"/>
    </sheetView>
  </sheetViews>
  <sheetFormatPr baseColWidth="10" defaultColWidth="17.33203125" defaultRowHeight="15" x14ac:dyDescent="0.2"/>
  <cols>
    <col min="2" max="2" width="46.83203125" customWidth="1"/>
    <col min="3" max="3" width="77.83203125" customWidth="1"/>
    <col min="4" max="4" width="84.1640625" customWidth="1"/>
    <col min="5" max="5" width="9.33203125" style="2" customWidth="1"/>
    <col min="6" max="6" width="9.33203125" style="1" customWidth="1"/>
    <col min="7" max="7" width="9.33203125" style="2" customWidth="1"/>
    <col min="8" max="8" width="9.33203125" style="1" customWidth="1"/>
    <col min="9" max="9" width="9.33203125" style="4" customWidth="1"/>
    <col min="10" max="10" width="9.33203125" style="1" customWidth="1"/>
    <col min="11" max="11" width="9.33203125" style="4" customWidth="1"/>
    <col min="12" max="12" width="9.33203125" style="1" customWidth="1"/>
    <col min="13" max="13" width="9.33203125" style="4" customWidth="1"/>
    <col min="14" max="14" width="9.33203125" style="1" customWidth="1"/>
    <col min="15" max="15" width="9.1640625" style="4" customWidth="1"/>
    <col min="16" max="16" width="9.1640625" style="1" customWidth="1"/>
    <col min="17" max="17" width="9.1640625" style="4" customWidth="1"/>
    <col min="18" max="18" width="9.1640625" style="1" customWidth="1"/>
    <col min="19" max="19" width="9.1640625" style="4" customWidth="1"/>
    <col min="20" max="20" width="9.1640625" style="1" customWidth="1"/>
    <col min="22" max="22" width="75.5" customWidth="1"/>
  </cols>
  <sheetData>
    <row r="1" spans="1:22" ht="17" thickTop="1" thickBot="1" x14ac:dyDescent="0.25">
      <c r="A1" s="2"/>
      <c r="B1" s="2"/>
      <c r="C1" s="2"/>
      <c r="D1" s="2"/>
      <c r="E1" s="11" t="s">
        <v>2</v>
      </c>
      <c r="F1" s="11"/>
      <c r="G1" s="11"/>
      <c r="H1" s="11"/>
      <c r="I1" s="11"/>
      <c r="J1" s="11"/>
      <c r="K1" s="11"/>
      <c r="L1" s="11"/>
      <c r="M1" s="11"/>
      <c r="N1" s="11"/>
      <c r="O1" s="11"/>
      <c r="P1" s="11"/>
      <c r="Q1" s="11"/>
      <c r="R1" s="11"/>
      <c r="S1" s="11"/>
      <c r="T1" s="11"/>
      <c r="V1" s="2" t="s">
        <v>6</v>
      </c>
    </row>
    <row r="2" spans="1:22" ht="16" thickTop="1" x14ac:dyDescent="0.2">
      <c r="A2" s="2" t="s">
        <v>0</v>
      </c>
      <c r="B2" s="2" t="s">
        <v>9</v>
      </c>
      <c r="C2" s="2" t="s">
        <v>1</v>
      </c>
      <c r="D2" s="2" t="s">
        <v>4</v>
      </c>
      <c r="E2" s="3" t="s">
        <v>49</v>
      </c>
      <c r="F2" s="3"/>
      <c r="G2" s="3" t="s">
        <v>50</v>
      </c>
      <c r="H2" s="3"/>
      <c r="I2" s="3"/>
      <c r="J2" s="3"/>
      <c r="K2" s="3"/>
      <c r="L2" s="3"/>
      <c r="M2" s="3"/>
      <c r="N2" s="3"/>
      <c r="O2" s="3"/>
      <c r="P2" s="3"/>
      <c r="Q2" s="3"/>
      <c r="R2" s="3"/>
      <c r="S2" s="3"/>
      <c r="T2" s="5"/>
      <c r="V2" t="s">
        <v>16</v>
      </c>
    </row>
    <row r="3" spans="1:22" x14ac:dyDescent="0.2">
      <c r="A3" s="2"/>
      <c r="B3" s="2"/>
      <c r="C3" s="2"/>
      <c r="D3" s="2"/>
      <c r="F3" s="4"/>
      <c r="H3" s="4"/>
      <c r="J3" s="4"/>
      <c r="L3" s="4"/>
      <c r="N3" s="4"/>
      <c r="P3" s="4"/>
      <c r="R3" s="4"/>
      <c r="T3" s="4"/>
    </row>
    <row r="4" spans="1:22" x14ac:dyDescent="0.2">
      <c r="A4" s="12" t="s">
        <v>3</v>
      </c>
      <c r="B4" t="s">
        <v>10</v>
      </c>
      <c r="C4" t="s">
        <v>7</v>
      </c>
      <c r="D4" t="s">
        <v>5</v>
      </c>
      <c r="E4" s="2" t="s">
        <v>5</v>
      </c>
      <c r="F4" s="1">
        <v>0.24199999999999999</v>
      </c>
    </row>
    <row r="5" spans="1:22" x14ac:dyDescent="0.2">
      <c r="A5" s="12"/>
      <c r="B5" t="s">
        <v>104</v>
      </c>
      <c r="C5" t="s">
        <v>8</v>
      </c>
      <c r="D5" t="s">
        <v>11</v>
      </c>
      <c r="E5" s="2" t="s">
        <v>12</v>
      </c>
      <c r="F5" s="1">
        <v>1.1999999999999999E-3</v>
      </c>
    </row>
    <row r="6" spans="1:22" x14ac:dyDescent="0.2">
      <c r="A6" s="12"/>
      <c r="B6" t="s">
        <v>170</v>
      </c>
      <c r="C6" t="s">
        <v>13</v>
      </c>
      <c r="D6" t="s">
        <v>14</v>
      </c>
      <c r="E6" s="2" t="s">
        <v>15</v>
      </c>
      <c r="F6" s="1">
        <v>1</v>
      </c>
    </row>
    <row r="7" spans="1:22" x14ac:dyDescent="0.2">
      <c r="A7" s="12"/>
      <c r="B7" t="s">
        <v>17</v>
      </c>
      <c r="C7" t="s">
        <v>105</v>
      </c>
      <c r="D7" t="s">
        <v>119</v>
      </c>
      <c r="E7" s="2" t="s">
        <v>18</v>
      </c>
      <c r="F7" s="1">
        <v>1.6000000000000001E-3</v>
      </c>
      <c r="G7" s="2" t="s">
        <v>19</v>
      </c>
      <c r="H7" s="1">
        <v>4.0000000000000001E-3</v>
      </c>
      <c r="V7" s="9" t="s">
        <v>28</v>
      </c>
    </row>
    <row r="8" spans="1:22" x14ac:dyDescent="0.2">
      <c r="A8" s="12"/>
      <c r="B8" t="s">
        <v>21</v>
      </c>
      <c r="C8" t="s">
        <v>106</v>
      </c>
      <c r="D8" t="s">
        <v>107</v>
      </c>
      <c r="E8" s="2" t="s">
        <v>20</v>
      </c>
      <c r="F8" s="1">
        <v>3.7000000000000002E-3</v>
      </c>
      <c r="V8" s="9"/>
    </row>
    <row r="9" spans="1:22" x14ac:dyDescent="0.2">
      <c r="A9" s="12"/>
      <c r="B9" t="s">
        <v>171</v>
      </c>
      <c r="C9" t="s">
        <v>108</v>
      </c>
      <c r="D9" t="s">
        <v>109</v>
      </c>
      <c r="E9" s="2" t="s">
        <v>22</v>
      </c>
      <c r="F9" s="1">
        <v>4.0000000000000002E-4</v>
      </c>
      <c r="V9" s="9"/>
    </row>
    <row r="10" spans="1:22" x14ac:dyDescent="0.2">
      <c r="A10" s="12"/>
      <c r="B10" t="s">
        <v>23</v>
      </c>
      <c r="C10" t="s">
        <v>110</v>
      </c>
      <c r="D10" t="s">
        <v>115</v>
      </c>
      <c r="E10" s="2" t="s">
        <v>116</v>
      </c>
      <c r="F10" s="1">
        <v>6.7000000000000004E-2</v>
      </c>
      <c r="G10" s="2" t="s">
        <v>117</v>
      </c>
      <c r="H10" s="1">
        <v>0.13</v>
      </c>
      <c r="V10" s="9"/>
    </row>
    <row r="11" spans="1:22" x14ac:dyDescent="0.2">
      <c r="A11" s="12"/>
      <c r="B11" t="s">
        <v>26</v>
      </c>
      <c r="C11" t="s">
        <v>111</v>
      </c>
      <c r="D11" t="s">
        <v>112</v>
      </c>
      <c r="E11" s="2" t="s">
        <v>20</v>
      </c>
      <c r="F11" s="1">
        <v>3.7000000000000002E-3</v>
      </c>
      <c r="V11" s="9"/>
    </row>
    <row r="12" spans="1:22" x14ac:dyDescent="0.2">
      <c r="A12" s="12"/>
      <c r="B12" t="s">
        <v>172</v>
      </c>
      <c r="C12" t="s">
        <v>113</v>
      </c>
      <c r="D12" t="s">
        <v>114</v>
      </c>
      <c r="E12" s="2" t="s">
        <v>22</v>
      </c>
      <c r="F12" s="1">
        <v>4.0000000000000002E-4</v>
      </c>
      <c r="V12" s="9"/>
    </row>
    <row r="14" spans="1:22" x14ac:dyDescent="0.2">
      <c r="A14" s="10" t="s">
        <v>27</v>
      </c>
      <c r="B14" t="s">
        <v>29</v>
      </c>
      <c r="C14" t="s">
        <v>30</v>
      </c>
      <c r="D14" t="s">
        <v>31</v>
      </c>
      <c r="E14" s="2" t="s">
        <v>32</v>
      </c>
      <c r="F14">
        <v>1E-4</v>
      </c>
      <c r="G14" s="2" t="s">
        <v>33</v>
      </c>
      <c r="H14">
        <f>0.000138</f>
        <v>1.3799999999999999E-4</v>
      </c>
    </row>
    <row r="15" spans="1:22" s="7" customFormat="1" ht="16" x14ac:dyDescent="0.2">
      <c r="A15" s="10"/>
      <c r="B15" s="7" t="s">
        <v>118</v>
      </c>
      <c r="C15" s="7" t="s">
        <v>120</v>
      </c>
      <c r="D15" s="7" t="s">
        <v>121</v>
      </c>
      <c r="E15" s="13" t="s">
        <v>83</v>
      </c>
      <c r="F15" s="16">
        <v>6.6600000000000001E-3</v>
      </c>
      <c r="G15" s="13" t="s">
        <v>91</v>
      </c>
      <c r="H15" s="16">
        <v>6.6600000000000006E-2</v>
      </c>
      <c r="I15" s="15"/>
      <c r="J15" s="14"/>
      <c r="K15" s="15"/>
      <c r="L15" s="14"/>
      <c r="M15" s="15"/>
      <c r="N15" s="14"/>
      <c r="O15" s="15"/>
      <c r="P15" s="14"/>
      <c r="Q15" s="15"/>
      <c r="R15" s="14"/>
      <c r="S15" s="15"/>
      <c r="T15" s="14"/>
    </row>
    <row r="16" spans="1:22" x14ac:dyDescent="0.2">
      <c r="A16" s="10"/>
      <c r="B16" t="s">
        <v>34</v>
      </c>
      <c r="C16" s="8" t="s">
        <v>122</v>
      </c>
      <c r="D16" t="s">
        <v>123</v>
      </c>
      <c r="E16" s="2" t="s">
        <v>84</v>
      </c>
      <c r="F16" s="1">
        <v>6.7000000000000004E-2</v>
      </c>
      <c r="G16" s="2" t="s">
        <v>92</v>
      </c>
      <c r="H16" s="1">
        <v>0.13</v>
      </c>
    </row>
    <row r="17" spans="1:8" x14ac:dyDescent="0.2">
      <c r="A17" s="10"/>
      <c r="B17" t="s">
        <v>35</v>
      </c>
      <c r="C17" t="s">
        <v>124</v>
      </c>
      <c r="D17" t="s">
        <v>125</v>
      </c>
      <c r="E17" s="2" t="s">
        <v>84</v>
      </c>
      <c r="F17" s="1">
        <v>6.7000000000000004E-2</v>
      </c>
      <c r="G17" s="2" t="s">
        <v>92</v>
      </c>
      <c r="H17" s="1">
        <v>0.13</v>
      </c>
    </row>
    <row r="18" spans="1:8" x14ac:dyDescent="0.2">
      <c r="A18" s="10"/>
      <c r="B18" t="s">
        <v>36</v>
      </c>
      <c r="C18" t="s">
        <v>126</v>
      </c>
      <c r="D18" t="s">
        <v>127</v>
      </c>
      <c r="E18" s="2" t="s">
        <v>18</v>
      </c>
      <c r="F18">
        <v>1E-3</v>
      </c>
      <c r="G18" s="2" t="s">
        <v>19</v>
      </c>
      <c r="H18">
        <f>0.000138</f>
        <v>1.3799999999999999E-4</v>
      </c>
    </row>
    <row r="19" spans="1:8" x14ac:dyDescent="0.2">
      <c r="A19" s="10"/>
      <c r="B19" t="s">
        <v>37</v>
      </c>
      <c r="C19" t="s">
        <v>128</v>
      </c>
      <c r="D19" t="s">
        <v>129</v>
      </c>
      <c r="E19" s="2" t="s">
        <v>85</v>
      </c>
      <c r="F19" s="1">
        <v>6.7000000000000004E-2</v>
      </c>
      <c r="G19" s="2" t="s">
        <v>93</v>
      </c>
      <c r="H19" s="1">
        <v>0.13</v>
      </c>
    </row>
    <row r="21" spans="1:8" ht="16" x14ac:dyDescent="0.2">
      <c r="A21" s="10" t="s">
        <v>40</v>
      </c>
      <c r="B21" t="s">
        <v>130</v>
      </c>
      <c r="C21" t="s">
        <v>131</v>
      </c>
      <c r="D21" t="s">
        <v>132</v>
      </c>
      <c r="E21" s="2" t="s">
        <v>38</v>
      </c>
      <c r="F21" s="16">
        <v>6.6600000000000001E-3</v>
      </c>
      <c r="G21" s="2" t="s">
        <v>39</v>
      </c>
      <c r="H21" s="1">
        <v>0.1</v>
      </c>
    </row>
    <row r="22" spans="1:8" x14ac:dyDescent="0.2">
      <c r="A22" s="10"/>
      <c r="B22" t="s">
        <v>41</v>
      </c>
      <c r="C22" t="s">
        <v>133</v>
      </c>
      <c r="D22" t="s">
        <v>134</v>
      </c>
      <c r="E22" s="2" t="s">
        <v>84</v>
      </c>
      <c r="F22" s="1">
        <v>6.7000000000000004E-2</v>
      </c>
      <c r="G22" s="2" t="s">
        <v>92</v>
      </c>
      <c r="H22" s="1">
        <v>0.13</v>
      </c>
    </row>
    <row r="24" spans="1:8" x14ac:dyDescent="0.2">
      <c r="A24" s="10" t="s">
        <v>42</v>
      </c>
      <c r="B24" t="s">
        <v>43</v>
      </c>
      <c r="C24" t="s">
        <v>47</v>
      </c>
      <c r="D24" t="s">
        <v>144</v>
      </c>
      <c r="E24" s="2" t="s">
        <v>24</v>
      </c>
      <c r="F24" s="1">
        <v>4.2944459674186897</v>
      </c>
      <c r="G24" s="2" t="s">
        <v>25</v>
      </c>
      <c r="H24" s="1">
        <v>0.120458457669346</v>
      </c>
    </row>
    <row r="25" spans="1:8" x14ac:dyDescent="0.2">
      <c r="A25" s="10"/>
      <c r="B25" s="7" t="s">
        <v>135</v>
      </c>
      <c r="C25" s="7" t="s">
        <v>136</v>
      </c>
      <c r="D25" s="7" t="s">
        <v>145</v>
      </c>
      <c r="E25" s="2" t="s">
        <v>86</v>
      </c>
      <c r="F25">
        <v>1E-4</v>
      </c>
      <c r="G25" s="2" t="s">
        <v>94</v>
      </c>
      <c r="H25" s="1">
        <v>0.189787929390105</v>
      </c>
    </row>
    <row r="26" spans="1:8" x14ac:dyDescent="0.2">
      <c r="A26" s="10"/>
      <c r="B26" t="s">
        <v>44</v>
      </c>
      <c r="C26" s="8" t="s">
        <v>137</v>
      </c>
      <c r="D26" t="s">
        <v>138</v>
      </c>
      <c r="E26" s="2" t="s">
        <v>84</v>
      </c>
      <c r="F26" s="1">
        <v>6.7000000000000004E-2</v>
      </c>
      <c r="G26" s="2" t="s">
        <v>92</v>
      </c>
      <c r="H26" s="1">
        <v>0.13</v>
      </c>
    </row>
    <row r="27" spans="1:8" x14ac:dyDescent="0.2">
      <c r="A27" s="10"/>
      <c r="B27" t="s">
        <v>48</v>
      </c>
      <c r="C27" t="s">
        <v>139</v>
      </c>
      <c r="D27" t="s">
        <v>140</v>
      </c>
      <c r="E27" s="2" t="s">
        <v>84</v>
      </c>
      <c r="F27" s="1">
        <v>6.7000000000000004E-2</v>
      </c>
      <c r="G27" s="2" t="s">
        <v>92</v>
      </c>
      <c r="H27" s="1">
        <v>0.13</v>
      </c>
    </row>
    <row r="28" spans="1:8" x14ac:dyDescent="0.2">
      <c r="A28" s="10"/>
      <c r="B28" t="s">
        <v>45</v>
      </c>
      <c r="C28" t="s">
        <v>141</v>
      </c>
      <c r="D28" t="s">
        <v>146</v>
      </c>
      <c r="E28" s="2" t="s">
        <v>86</v>
      </c>
      <c r="F28">
        <v>1E-4</v>
      </c>
      <c r="G28" s="2" t="s">
        <v>94</v>
      </c>
      <c r="H28" s="1">
        <v>0.189787929390105</v>
      </c>
    </row>
    <row r="29" spans="1:8" x14ac:dyDescent="0.2">
      <c r="A29" s="10"/>
      <c r="B29" t="s">
        <v>46</v>
      </c>
      <c r="C29" t="s">
        <v>142</v>
      </c>
      <c r="D29" t="s">
        <v>143</v>
      </c>
      <c r="E29" s="2" t="s">
        <v>85</v>
      </c>
      <c r="F29" s="1">
        <v>6.7000000000000004E-2</v>
      </c>
      <c r="G29" s="2" t="s">
        <v>93</v>
      </c>
      <c r="H29" s="1">
        <v>0.13</v>
      </c>
    </row>
    <row r="30" spans="1:8" x14ac:dyDescent="0.2">
      <c r="A30" s="6"/>
    </row>
    <row r="31" spans="1:8" x14ac:dyDescent="0.2">
      <c r="A31" s="6" t="s">
        <v>154</v>
      </c>
      <c r="C31" t="s">
        <v>155</v>
      </c>
    </row>
    <row r="33" spans="1:8" x14ac:dyDescent="0.2">
      <c r="A33" s="10" t="s">
        <v>51</v>
      </c>
      <c r="B33" t="s">
        <v>147</v>
      </c>
      <c r="C33" s="7" t="s">
        <v>148</v>
      </c>
      <c r="D33" t="s">
        <v>149</v>
      </c>
      <c r="E33" s="2" t="s">
        <v>87</v>
      </c>
      <c r="F33" s="17">
        <f>94500/1000000000</f>
        <v>9.4500000000000007E-5</v>
      </c>
      <c r="G33" s="2" t="s">
        <v>95</v>
      </c>
      <c r="H33">
        <f>0.000138</f>
        <v>1.3799999999999999E-4</v>
      </c>
    </row>
    <row r="34" spans="1:8" x14ac:dyDescent="0.2">
      <c r="A34" s="10"/>
      <c r="B34" t="s">
        <v>150</v>
      </c>
      <c r="C34" t="s">
        <v>151</v>
      </c>
      <c r="D34" t="s">
        <v>152</v>
      </c>
      <c r="E34" s="2" t="s">
        <v>88</v>
      </c>
      <c r="F34" s="18">
        <v>1.6E-2</v>
      </c>
      <c r="G34" s="2" t="s">
        <v>153</v>
      </c>
      <c r="H34" s="1">
        <v>3</v>
      </c>
    </row>
    <row r="35" spans="1:8" x14ac:dyDescent="0.2">
      <c r="A35" s="10"/>
      <c r="B35" t="s">
        <v>156</v>
      </c>
      <c r="C35" t="s">
        <v>160</v>
      </c>
      <c r="D35" t="s">
        <v>166</v>
      </c>
      <c r="E35" s="2" t="s">
        <v>167</v>
      </c>
      <c r="F35" s="1">
        <v>1E-3</v>
      </c>
    </row>
    <row r="36" spans="1:8" x14ac:dyDescent="0.2">
      <c r="A36" s="10"/>
      <c r="B36" t="s">
        <v>157</v>
      </c>
      <c r="C36" t="s">
        <v>161</v>
      </c>
      <c r="D36" t="s">
        <v>162</v>
      </c>
      <c r="E36" s="2" t="s">
        <v>20</v>
      </c>
      <c r="F36" s="1">
        <v>3.7000000000000002E-3</v>
      </c>
    </row>
    <row r="37" spans="1:8" x14ac:dyDescent="0.2">
      <c r="A37" s="10"/>
      <c r="B37" t="s">
        <v>158</v>
      </c>
      <c r="C37" t="s">
        <v>163</v>
      </c>
      <c r="D37" t="s">
        <v>164</v>
      </c>
      <c r="E37" s="2" t="s">
        <v>168</v>
      </c>
      <c r="F37" s="1">
        <v>4.0000000000000002E-4</v>
      </c>
    </row>
    <row r="38" spans="1:8" x14ac:dyDescent="0.2">
      <c r="A38" s="10"/>
      <c r="B38" t="s">
        <v>159</v>
      </c>
      <c r="C38" t="s">
        <v>165</v>
      </c>
      <c r="D38" t="s">
        <v>169</v>
      </c>
      <c r="E38" s="2" t="s">
        <v>90</v>
      </c>
      <c r="F38" s="1">
        <v>0.13</v>
      </c>
    </row>
    <row r="40" spans="1:8" hidden="1" x14ac:dyDescent="0.2">
      <c r="A40" s="10" t="s">
        <v>52</v>
      </c>
      <c r="B40" t="s">
        <v>53</v>
      </c>
      <c r="C40" t="s">
        <v>54</v>
      </c>
      <c r="D40" t="s">
        <v>55</v>
      </c>
      <c r="E40" s="2" t="s">
        <v>32</v>
      </c>
      <c r="F40" s="1">
        <v>579.63356936994103</v>
      </c>
      <c r="G40" s="2" t="s">
        <v>33</v>
      </c>
      <c r="H40" s="1">
        <v>5.13301139360723E-2</v>
      </c>
    </row>
    <row r="41" spans="1:8" hidden="1" x14ac:dyDescent="0.2">
      <c r="A41" s="10"/>
      <c r="B41" t="s">
        <v>56</v>
      </c>
      <c r="C41" t="s">
        <v>57</v>
      </c>
      <c r="D41" t="s">
        <v>58</v>
      </c>
      <c r="E41" s="2" t="s">
        <v>83</v>
      </c>
      <c r="F41" s="1">
        <v>1.8477325568665799</v>
      </c>
      <c r="G41" s="2" t="s">
        <v>91</v>
      </c>
      <c r="H41" s="1">
        <v>2.6763130131904002E-3</v>
      </c>
    </row>
    <row r="42" spans="1:8" hidden="1" x14ac:dyDescent="0.2">
      <c r="A42" s="10"/>
      <c r="B42" t="s">
        <v>59</v>
      </c>
      <c r="C42" t="s">
        <v>60</v>
      </c>
      <c r="D42" t="s">
        <v>61</v>
      </c>
      <c r="E42" s="2" t="s">
        <v>84</v>
      </c>
      <c r="F42" s="1">
        <v>1.28045291480518</v>
      </c>
      <c r="G42" s="2" t="s">
        <v>92</v>
      </c>
      <c r="H42" s="1">
        <v>1.508775061902E-4</v>
      </c>
    </row>
    <row r="43" spans="1:8" hidden="1" x14ac:dyDescent="0.2">
      <c r="A43" s="10"/>
      <c r="B43" t="s">
        <v>62</v>
      </c>
      <c r="C43" t="s">
        <v>63</v>
      </c>
      <c r="D43" t="s">
        <v>64</v>
      </c>
      <c r="E43" s="2" t="s">
        <v>18</v>
      </c>
      <c r="F43" s="1">
        <v>3.77177581307317</v>
      </c>
      <c r="G43" s="2" t="s">
        <v>19</v>
      </c>
      <c r="H43" s="1">
        <v>4.014424367798E-4</v>
      </c>
    </row>
    <row r="44" spans="1:8" hidden="1" x14ac:dyDescent="0.2">
      <c r="A44" s="10"/>
      <c r="C44" t="s">
        <v>65</v>
      </c>
      <c r="D44" t="s">
        <v>66</v>
      </c>
      <c r="E44" s="2" t="s">
        <v>85</v>
      </c>
      <c r="F44" s="1">
        <v>1.0680932946119199</v>
      </c>
      <c r="G44" s="2" t="s">
        <v>93</v>
      </c>
      <c r="H44" s="1">
        <v>6.1794326102853301</v>
      </c>
    </row>
    <row r="45" spans="1:8" hidden="1" x14ac:dyDescent="0.2">
      <c r="A45" s="10"/>
      <c r="B45" t="s">
        <v>67</v>
      </c>
      <c r="C45" t="s">
        <v>68</v>
      </c>
      <c r="D45" t="s">
        <v>69</v>
      </c>
      <c r="E45" s="2" t="s">
        <v>38</v>
      </c>
      <c r="F45" s="1">
        <v>1326.34516874773</v>
      </c>
      <c r="G45" s="2" t="s">
        <v>39</v>
      </c>
      <c r="H45" s="1">
        <v>1137.8940751191799</v>
      </c>
    </row>
    <row r="46" spans="1:8" hidden="1" x14ac:dyDescent="0.2">
      <c r="A46" s="10"/>
      <c r="B46" t="s">
        <v>70</v>
      </c>
      <c r="C46" t="s">
        <v>71</v>
      </c>
      <c r="D46" t="s">
        <v>72</v>
      </c>
      <c r="E46" s="2" t="s">
        <v>24</v>
      </c>
      <c r="F46" s="1">
        <v>128.24050658365601</v>
      </c>
      <c r="G46" s="2" t="s">
        <v>25</v>
      </c>
      <c r="H46" s="1">
        <v>273.069379593294</v>
      </c>
    </row>
    <row r="47" spans="1:8" hidden="1" x14ac:dyDescent="0.2">
      <c r="A47" s="10"/>
      <c r="C47" t="s">
        <v>73</v>
      </c>
      <c r="D47" t="s">
        <v>74</v>
      </c>
      <c r="E47" s="2" t="s">
        <v>86</v>
      </c>
      <c r="F47" s="1">
        <v>2792.8411768588799</v>
      </c>
      <c r="G47" s="2" t="s">
        <v>94</v>
      </c>
      <c r="H47" s="1">
        <v>322.17177885301902</v>
      </c>
    </row>
    <row r="48" spans="1:8" hidden="1" x14ac:dyDescent="0.2">
      <c r="A48" s="10"/>
      <c r="B48" t="s">
        <v>98</v>
      </c>
      <c r="C48" t="s">
        <v>75</v>
      </c>
      <c r="D48" t="s">
        <v>76</v>
      </c>
      <c r="E48" s="2" t="s">
        <v>87</v>
      </c>
      <c r="F48" s="1">
        <v>902.36645330906197</v>
      </c>
      <c r="G48" s="2" t="s">
        <v>95</v>
      </c>
      <c r="H48" s="1">
        <v>7.9393560447329001</v>
      </c>
    </row>
    <row r="49" spans="1:8" hidden="1" x14ac:dyDescent="0.2">
      <c r="A49" s="10"/>
      <c r="C49" t="s">
        <v>77</v>
      </c>
      <c r="D49" t="s">
        <v>78</v>
      </c>
      <c r="E49" s="2" t="s">
        <v>88</v>
      </c>
      <c r="F49" s="1">
        <v>9446.7056874375594</v>
      </c>
    </row>
    <row r="50" spans="1:8" hidden="1" x14ac:dyDescent="0.2">
      <c r="A50" s="10"/>
      <c r="C50" t="s">
        <v>79</v>
      </c>
      <c r="D50" t="s">
        <v>80</v>
      </c>
      <c r="E50" s="2" t="s">
        <v>89</v>
      </c>
      <c r="F50" s="1">
        <v>4.8879727655623803E-2</v>
      </c>
      <c r="G50" s="2" t="s">
        <v>96</v>
      </c>
      <c r="H50" s="1">
        <v>1.7189387666553499</v>
      </c>
    </row>
    <row r="51" spans="1:8" hidden="1" x14ac:dyDescent="0.2">
      <c r="A51" s="10"/>
      <c r="C51" t="s">
        <v>81</v>
      </c>
      <c r="D51" t="s">
        <v>82</v>
      </c>
      <c r="E51" s="2" t="s">
        <v>90</v>
      </c>
      <c r="F51" s="1">
        <v>2932.7666452621802</v>
      </c>
    </row>
    <row r="52" spans="1:8" hidden="1" x14ac:dyDescent="0.2">
      <c r="A52" s="10"/>
      <c r="C52" t="s">
        <v>97</v>
      </c>
      <c r="D52" t="s">
        <v>100</v>
      </c>
      <c r="E52" s="2" t="s">
        <v>102</v>
      </c>
      <c r="F52" s="1">
        <v>1.179641813852E-4</v>
      </c>
    </row>
    <row r="53" spans="1:8" hidden="1" x14ac:dyDescent="0.2">
      <c r="A53" s="10"/>
      <c r="C53" t="s">
        <v>99</v>
      </c>
      <c r="D53" t="s">
        <v>101</v>
      </c>
      <c r="E53" s="2" t="s">
        <v>103</v>
      </c>
      <c r="F53" s="1">
        <v>0.614139830363304</v>
      </c>
    </row>
  </sheetData>
  <mergeCells count="8">
    <mergeCell ref="A40:A53"/>
    <mergeCell ref="A4:A12"/>
    <mergeCell ref="A21:A22"/>
    <mergeCell ref="A33:A38"/>
    <mergeCell ref="V7:V12"/>
    <mergeCell ref="A14:A19"/>
    <mergeCell ref="E1:T1"/>
    <mergeCell ref="A24:A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Kochen</dc:creator>
  <cp:lastModifiedBy>Steven Wiley</cp:lastModifiedBy>
  <dcterms:created xsi:type="dcterms:W3CDTF">2023-10-23T00:15:56Z</dcterms:created>
  <dcterms:modified xsi:type="dcterms:W3CDTF">2023-12-26T20:05:58Z</dcterms:modified>
</cp:coreProperties>
</file>