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<sst xmlns="http://schemas.openxmlformats.org/spreadsheetml/2006/main" count="27" uniqueCount="21">
  <si>
    <t xml:space="preserve">Time</t>
  </si>
  <si>
    <t xml:space="preserve">Normalized EGFR (nM)</t>
  </si>
  <si>
    <t xml:space="preserve">Normalized Ras (nM)</t>
  </si>
  <si>
    <t xml:space="preserve">Normalized BRAF (nM)</t>
  </si>
  <si>
    <t xml:space="preserve">Normalized pMEK (nM)</t>
  </si>
  <si>
    <t xml:space="preserve">Normalized pErk (nM)</t>
  </si>
  <si>
    <t xml:space="preserve">Molecule</t>
  </si>
  <si>
    <t xml:space="preserve">nM total</t>
  </si>
  <si>
    <t xml:space="preserve">braf 365</t>
  </si>
  <si>
    <t xml:space="preserve">Dif</t>
  </si>
  <si>
    <t xml:space="preserve">Molar</t>
  </si>
  <si>
    <t xml:space="preserve">EGFR calculated</t>
  </si>
  <si>
    <t xml:space="preserve"># per cell</t>
  </si>
  <si>
    <t xml:space="preserve">EGFR</t>
  </si>
  <si>
    <t xml:space="preserve">RAS</t>
  </si>
  <si>
    <t xml:space="preserve">BRAF</t>
  </si>
  <si>
    <t xml:space="preserve">RAF</t>
  </si>
  <si>
    <t xml:space="preserve">RAF1</t>
  </si>
  <si>
    <t xml:space="preserve">Mek</t>
  </si>
  <si>
    <t xml:space="preserve">MEK</t>
  </si>
  <si>
    <t xml:space="preserve">ERK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</si>
</sst>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2:E8"/>
    </sheetView>
  </sheetViews>
  <sheetFormatPr defaultColWidth="10.4921875" defaultRowHeight="15.75" zeroHeight="false" outlineLevelRow="0" outlineLevelCol="0"/>
  <cols>
    <col collapsed="false" customWidth="true" hidden="true" outlineLevel="0" max="17" min="10" style="0" width="10.83"/>
    <col collapsed="false" customWidth="true" hidden="true" outlineLevel="0" max="19" min="18" style="0" width="8.37"/>
    <col collapsed="false" customWidth="true" hidden="true" outlineLevel="0" max="20" min="20" style="0" width="12.16"/>
    <col collapsed="false" customWidth="true" hidden="true" outlineLevel="0" max="21" min="21" style="0" width="8.37"/>
  </cols>
  <sheetData>
    <row r="1" s="1" customFormat="true" ht="46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O1" s="1" t="s">
        <v>0</v>
      </c>
      <c r="P1" s="1" t="s">
        <v>11</v>
      </c>
      <c r="Q1" s="1" t="s">
        <v>10</v>
      </c>
      <c r="R1" s="1" t="s">
        <v>6</v>
      </c>
      <c r="S1" s="1" t="s">
        <v>12</v>
      </c>
    </row>
    <row r="2" customFormat="false" ht="15.75" hidden="false" customHeight="false" outlineLevel="0" collapsed="false">
      <c r="A2" s="0" t="n">
        <v>0</v>
      </c>
      <c r="B2" s="0" t="n">
        <v>0</v>
      </c>
      <c r="C2" s="2" t="n">
        <v>0.00100000000000011</v>
      </c>
      <c r="D2" s="0" t="n">
        <v>0</v>
      </c>
      <c r="E2" s="2" t="n">
        <v>0</v>
      </c>
      <c r="F2" s="2" t="n">
        <v>-0.00199999999999889</v>
      </c>
      <c r="G2" s="2"/>
      <c r="H2" s="2" t="s">
        <v>13</v>
      </c>
      <c r="I2" s="3" t="n">
        <v>190</v>
      </c>
      <c r="J2" s="0" t="n">
        <v>0</v>
      </c>
      <c r="K2" s="0" t="n">
        <v>1</v>
      </c>
      <c r="L2" s="0" t="n">
        <f aca="false">1-K2</f>
        <v>0</v>
      </c>
      <c r="M2" s="4" t="n">
        <f aca="false">L2*0.00000000291</f>
        <v>0</v>
      </c>
      <c r="O2" s="0" t="n">
        <v>0</v>
      </c>
      <c r="P2" s="0" t="n">
        <v>0</v>
      </c>
      <c r="Q2" s="4" t="n">
        <f aca="false">P2*0.00000000000083</f>
        <v>0</v>
      </c>
      <c r="R2" s="0" t="s">
        <v>13</v>
      </c>
      <c r="S2" s="0" t="n">
        <v>229464</v>
      </c>
      <c r="T2" s="0" t="n">
        <f aca="false">S2*0.00000000000083</f>
        <v>1.9045512E-007</v>
      </c>
    </row>
    <row r="3" customFormat="false" ht="15.75" hidden="false" customHeight="false" outlineLevel="0" collapsed="false">
      <c r="A3" s="0" t="n">
        <v>2</v>
      </c>
      <c r="B3" s="0" t="n">
        <v>4.36</v>
      </c>
      <c r="C3" s="2" t="n">
        <v>11.2175</v>
      </c>
      <c r="D3" s="0" t="n">
        <v>0.326</v>
      </c>
      <c r="E3" s="2" t="n">
        <v>0.429831932773109</v>
      </c>
      <c r="F3" s="2" t="n">
        <v>1.337</v>
      </c>
      <c r="G3" s="2"/>
      <c r="H3" s="2" t="s">
        <v>14</v>
      </c>
      <c r="I3" s="3" t="n">
        <v>98</v>
      </c>
      <c r="J3" s="0" t="n">
        <v>2</v>
      </c>
      <c r="K3" s="0" t="n">
        <v>0.888</v>
      </c>
      <c r="L3" s="0" t="n">
        <f aca="false">1-K3</f>
        <v>0.112</v>
      </c>
      <c r="M3" s="4" t="n">
        <f aca="false">L3*0.00000000291</f>
        <v>3.2592E-010</v>
      </c>
      <c r="O3" s="0" t="n">
        <v>2</v>
      </c>
      <c r="P3" s="0" t="n">
        <v>5253</v>
      </c>
      <c r="Q3" s="4" t="n">
        <f aca="false">P3*0.00000000000083</f>
        <v>4.35999E-009</v>
      </c>
      <c r="R3" s="0" t="s">
        <v>14</v>
      </c>
      <c r="S3" s="0" t="n">
        <v>118000</v>
      </c>
      <c r="T3" s="0" t="n">
        <f aca="false">S3*0.00000000000083</f>
        <v>9.794E-008</v>
      </c>
    </row>
    <row r="4" customFormat="false" ht="15.75" hidden="false" customHeight="false" outlineLevel="0" collapsed="false">
      <c r="A4" s="0" t="n">
        <v>4</v>
      </c>
      <c r="B4" s="0" t="n">
        <v>6.07</v>
      </c>
      <c r="C4" s="2" t="n">
        <v>21.893</v>
      </c>
      <c r="D4" s="0" t="n">
        <v>0.858</v>
      </c>
      <c r="E4" s="2" t="n">
        <v>4.11596638655462</v>
      </c>
      <c r="F4" s="2" t="n">
        <v>15.683</v>
      </c>
      <c r="G4" s="2"/>
      <c r="H4" s="2" t="s">
        <v>15</v>
      </c>
      <c r="I4" s="3" t="n">
        <v>2.9</v>
      </c>
      <c r="J4" s="0" t="n">
        <v>4</v>
      </c>
      <c r="K4" s="0" t="n">
        <v>0.705</v>
      </c>
      <c r="L4" s="0" t="n">
        <f aca="false">1-K4</f>
        <v>0.295</v>
      </c>
      <c r="M4" s="4" t="n">
        <f aca="false">L4*0.00000000291</f>
        <v>8.5845E-010</v>
      </c>
      <c r="O4" s="0" t="n">
        <v>4</v>
      </c>
      <c r="P4" s="0" t="n">
        <v>7308</v>
      </c>
      <c r="Q4" s="4" t="n">
        <f aca="false">P4*0.00000000000083</f>
        <v>6.06564E-009</v>
      </c>
      <c r="R4" s="0" t="s">
        <v>16</v>
      </c>
      <c r="S4" s="0" t="n">
        <v>3510</v>
      </c>
      <c r="T4" s="0" t="n">
        <f aca="false">S4*0.00000000000083</f>
        <v>2.9133E-009</v>
      </c>
    </row>
    <row r="5" customFormat="false" ht="15.75" hidden="false" customHeight="false" outlineLevel="0" collapsed="false">
      <c r="A5" s="0" t="n">
        <v>6</v>
      </c>
      <c r="B5" s="0" t="n">
        <v>6.7</v>
      </c>
      <c r="C5" s="2" t="n">
        <v>20.7665</v>
      </c>
      <c r="E5" s="2"/>
      <c r="F5" s="2" t="n">
        <v>28.382</v>
      </c>
      <c r="G5" s="2"/>
      <c r="H5" s="2" t="s">
        <v>17</v>
      </c>
      <c r="I5" s="3" t="n">
        <v>12.5</v>
      </c>
      <c r="J5" s="0" t="n">
        <v>8</v>
      </c>
      <c r="K5" s="0" t="n">
        <v>0.659</v>
      </c>
      <c r="L5" s="0" t="n">
        <f aca="false">1-K5</f>
        <v>0.341</v>
      </c>
      <c r="M5" s="4" t="n">
        <f aca="false">L5*0.00000000291</f>
        <v>9.9231E-010</v>
      </c>
      <c r="O5" s="0" t="n">
        <v>6</v>
      </c>
      <c r="P5" s="0" t="n">
        <v>8076</v>
      </c>
      <c r="Q5" s="4" t="n">
        <f aca="false">P5*0.00000000000083</f>
        <v>6.70308E-009</v>
      </c>
      <c r="R5" s="0" t="s">
        <v>18</v>
      </c>
      <c r="S5" s="0" t="n">
        <v>124973</v>
      </c>
      <c r="T5" s="0" t="n">
        <f aca="false">S5*0.00000000000083</f>
        <v>1.0372759E-007</v>
      </c>
    </row>
    <row r="6" customFormat="false" ht="15.75" hidden="false" customHeight="false" outlineLevel="0" collapsed="false">
      <c r="A6" s="0" t="n">
        <v>8</v>
      </c>
      <c r="B6" s="0" t="n">
        <v>6.92</v>
      </c>
      <c r="C6" s="2" t="n">
        <v>21.222</v>
      </c>
      <c r="D6" s="0" t="n">
        <v>0.992</v>
      </c>
      <c r="E6" s="2" t="n">
        <v>6.2</v>
      </c>
      <c r="F6" s="2" t="n">
        <v>49.203</v>
      </c>
      <c r="G6" s="2"/>
      <c r="H6" s="2" t="s">
        <v>19</v>
      </c>
      <c r="I6" s="3" t="n">
        <v>104</v>
      </c>
      <c r="J6" s="0" t="n">
        <v>12</v>
      </c>
      <c r="K6" s="0" t="n">
        <v>0.648</v>
      </c>
      <c r="L6" s="0" t="n">
        <f aca="false">1-K6</f>
        <v>0.352</v>
      </c>
      <c r="M6" s="4" t="n">
        <f aca="false">L6*0.00000000291</f>
        <v>1.02432E-009</v>
      </c>
      <c r="O6" s="0" t="n">
        <v>8</v>
      </c>
      <c r="P6" s="0" t="n">
        <v>8332</v>
      </c>
      <c r="Q6" s="4" t="n">
        <f aca="false">P6*0.00000000000083</f>
        <v>6.91556E-009</v>
      </c>
      <c r="R6" s="0" t="s">
        <v>20</v>
      </c>
      <c r="S6" s="0" t="n">
        <v>184600</v>
      </c>
      <c r="T6" s="0" t="n">
        <f aca="false">S6*0.00000000000083</f>
        <v>1.53218E-007</v>
      </c>
    </row>
    <row r="7" customFormat="false" ht="15.75" hidden="false" customHeight="false" outlineLevel="0" collapsed="false">
      <c r="A7" s="0" t="n">
        <v>10</v>
      </c>
      <c r="B7" s="0" t="n">
        <v>6.96</v>
      </c>
      <c r="C7" s="2" t="n">
        <v>18.0905</v>
      </c>
      <c r="E7" s="2"/>
      <c r="F7" s="2" t="n">
        <v>46.4</v>
      </c>
      <c r="G7" s="2"/>
      <c r="H7" s="2" t="s">
        <v>20</v>
      </c>
      <c r="I7" s="3" t="n">
        <v>153</v>
      </c>
      <c r="O7" s="0" t="n">
        <v>10</v>
      </c>
      <c r="P7" s="0" t="n">
        <v>8385</v>
      </c>
      <c r="Q7" s="4" t="n">
        <f aca="false">P7*0.00000000000083</f>
        <v>6.95955E-009</v>
      </c>
    </row>
    <row r="8" customFormat="false" ht="15.75" hidden="false" customHeight="false" outlineLevel="0" collapsed="false">
      <c r="A8" s="0" t="n">
        <v>12</v>
      </c>
      <c r="B8" s="0" t="n">
        <v>6.94</v>
      </c>
      <c r="D8" s="0" t="n">
        <v>1.02</v>
      </c>
      <c r="E8" s="2" t="n">
        <v>4.4936974789916</v>
      </c>
      <c r="O8" s="0" t="n">
        <v>12</v>
      </c>
      <c r="P8" s="0" t="n">
        <v>8362</v>
      </c>
      <c r="Q8" s="4" t="n">
        <f aca="false">P8*0.00000000000083</f>
        <v>6.94046E-009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2023-07-27T21:21:09Z</dcterms:created>
  <dc:creator>Wiley, Steven</dc:creator>
  <dc:description/>
  <dc:language>en-US</dc:language>
  <cp:lastModifiedBy/>
  <dcterms:modified xsi:type="dcterms:W3CDTF">2023-09-03T12:21:18Z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