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3x290/Documents/Work/Mini-projects/2018/Zhao EarthsFuture commentary/"/>
    </mc:Choice>
  </mc:AlternateContent>
  <xr:revisionPtr revIDLastSave="0" documentId="13_ncr:1_{28F44FD1-29CB-394A-A5D3-EB077737A4A6}" xr6:coauthVersionLast="33" xr6:coauthVersionMax="33" xr10:uidLastSave="{00000000-0000-0000-0000-000000000000}"/>
  <bookViews>
    <workbookView xWindow="1460" yWindow="760" windowWidth="20420" windowHeight="15240" xr2:uid="{93AA8BAE-E1BD-9043-A54F-B6F4D68737C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E14" i="1"/>
  <c r="B5" i="1" l="1"/>
  <c r="B13" i="1"/>
  <c r="G2" i="1" l="1"/>
  <c r="C2" i="1"/>
</calcChain>
</file>

<file path=xl/sharedStrings.xml><?xml version="1.0" encoding="utf-8"?>
<sst xmlns="http://schemas.openxmlformats.org/spreadsheetml/2006/main" count="29" uniqueCount="29">
  <si>
    <t>Reference</t>
  </si>
  <si>
    <t>Hashimoto et al. (2012)</t>
  </si>
  <si>
    <t>Global_Rs_PgC</t>
  </si>
  <si>
    <t>Estimate_yr</t>
  </si>
  <si>
    <t>Bond-Lamberty et al. (2010)</t>
  </si>
  <si>
    <t>Raich et al. (2002)</t>
  </si>
  <si>
    <t>Raich and Potter (1995)</t>
  </si>
  <si>
    <t>Raich and Schlesinger (1992)</t>
  </si>
  <si>
    <t>Schlesinger (1977)</t>
  </si>
  <si>
    <t>Zhao et al. (2017)</t>
  </si>
  <si>
    <t>Hashimoto et al. (2015)</t>
  </si>
  <si>
    <t>1960-2012</t>
  </si>
  <si>
    <t>Adachi et al. (2017)</t>
  </si>
  <si>
    <t>2001-2009</t>
  </si>
  <si>
    <t>Q10</t>
  </si>
  <si>
    <t>1980-1994</t>
  </si>
  <si>
    <t>Xu et al. (2016)</t>
  </si>
  <si>
    <t>Global_Rs_95CI</t>
  </si>
  <si>
    <t>Global_Rs_95CI_low</t>
  </si>
  <si>
    <t>Global_Rs_95CI_high</t>
  </si>
  <si>
    <t>Chen et al. (2013)</t>
  </si>
  <si>
    <t>1970-2008</t>
  </si>
  <si>
    <t>Trend_PgC_yr</t>
  </si>
  <si>
    <t>Trend_range</t>
  </si>
  <si>
    <t>1989-2008</t>
  </si>
  <si>
    <t>1965-2012</t>
  </si>
  <si>
    <t>Peng and Apps (2000)</t>
  </si>
  <si>
    <t>Jian et al. (2018)</t>
  </si>
  <si>
    <t>1961-2014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</si>
</sst>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70A2-B402-9443-A820-3817987209E5}">
  <dimension ref="A1:I14"/>
  <sheetViews>
    <sheetView tabSelected="1" workbookViewId="0">
      <selection activeCell="C12" sqref="C12"/>
    </sheetView>
  </sheetViews>
  <sheetFormatPr baseColWidth="10" defaultRowHeight="16" x14ac:dyDescent="0.2"/>
  <cols>
    <col min="1" max="1" width="27.6640625" bestFit="1" customWidth="1"/>
    <col min="2" max="2" width="11" customWidth="1"/>
    <col min="3" max="3" width="13.5" bestFit="1" customWidth="1"/>
    <col min="4" max="4" width="14" bestFit="1" customWidth="1"/>
    <col min="5" max="6" width="14" customWidth="1"/>
    <col min="7" max="7" width="16.6640625" bestFit="1" customWidth="1"/>
    <col min="8" max="8" width="11" bestFit="1" customWidth="1"/>
  </cols>
  <sheetData>
    <row r="1" spans="1:9" x14ac:dyDescent="0.2">
      <c r="A1" t="s">
        <v>0</v>
      </c>
      <c r="B1" t="s">
        <v>3</v>
      </c>
      <c r="C1" t="s">
        <v>2</v>
      </c>
      <c r="D1" t="s">
        <v>17</v>
      </c>
      <c r="E1" t="s">
        <v>18</v>
      </c>
      <c r="F1" t="s">
        <v>19</v>
      </c>
      <c r="G1" t="s">
        <v>22</v>
      </c>
      <c r="H1" t="s">
        <v>23</v>
      </c>
      <c r="I1" t="s">
        <v>14</v>
      </c>
    </row>
    <row r="2" spans="1:9" x14ac:dyDescent="0.2">
      <c r="A2" t="s">
        <v>12</v>
      </c>
      <c r="B2">
        <v>2005</v>
      </c>
      <c r="C2">
        <f>AVERAGE(94.8,93.8)</f>
        <v>94.3</v>
      </c>
      <c r="G2">
        <f>-0.1/8</f>
        <v>-1.2500000000000001E-2</v>
      </c>
      <c r="H2" t="s">
        <v>13</v>
      </c>
    </row>
    <row r="3" spans="1:9" x14ac:dyDescent="0.2">
      <c r="A3" t="s">
        <v>16</v>
      </c>
      <c r="B3">
        <v>2011</v>
      </c>
      <c r="C3">
        <v>94.3</v>
      </c>
      <c r="D3">
        <v>17.899999999999999</v>
      </c>
      <c r="E3">
        <v>76.400000000000006</v>
      </c>
      <c r="F3">
        <v>112.19999999999999</v>
      </c>
    </row>
    <row r="4" spans="1:9" x14ac:dyDescent="0.2">
      <c r="A4" t="s">
        <v>10</v>
      </c>
      <c r="B4">
        <v>2012</v>
      </c>
      <c r="C4">
        <v>91</v>
      </c>
      <c r="D4">
        <v>4</v>
      </c>
      <c r="E4">
        <v>87</v>
      </c>
      <c r="F4">
        <v>95</v>
      </c>
      <c r="G4">
        <v>0.09</v>
      </c>
      <c r="H4" t="s">
        <v>25</v>
      </c>
    </row>
    <row r="5" spans="1:9" x14ac:dyDescent="0.2">
      <c r="A5" t="s">
        <v>20</v>
      </c>
      <c r="B5">
        <f>AVERAGE(1970,2008)</f>
        <v>1989</v>
      </c>
      <c r="C5">
        <v>94.4</v>
      </c>
      <c r="D5">
        <v>8.6999999999999993</v>
      </c>
      <c r="E5">
        <v>85.7</v>
      </c>
      <c r="F5">
        <v>103.10000000000001</v>
      </c>
      <c r="G5">
        <v>0.04</v>
      </c>
      <c r="H5" t="s">
        <v>21</v>
      </c>
    </row>
    <row r="6" spans="1:9" x14ac:dyDescent="0.2">
      <c r="A6" t="s">
        <v>1</v>
      </c>
      <c r="B6">
        <v>2008</v>
      </c>
      <c r="C6">
        <v>78</v>
      </c>
      <c r="E6">
        <v>64</v>
      </c>
      <c r="F6">
        <v>95</v>
      </c>
    </row>
    <row r="7" spans="1:9" x14ac:dyDescent="0.2">
      <c r="A7" t="s">
        <v>4</v>
      </c>
      <c r="B7">
        <v>2008</v>
      </c>
      <c r="C7">
        <v>98</v>
      </c>
      <c r="D7">
        <v>23.5</v>
      </c>
      <c r="E7">
        <v>74.5</v>
      </c>
      <c r="F7">
        <v>121.5</v>
      </c>
      <c r="G7">
        <v>0.1</v>
      </c>
      <c r="H7" t="s">
        <v>24</v>
      </c>
      <c r="I7">
        <v>1.4</v>
      </c>
    </row>
    <row r="8" spans="1:9" x14ac:dyDescent="0.2">
      <c r="A8" t="s">
        <v>5</v>
      </c>
      <c r="B8">
        <v>1987</v>
      </c>
      <c r="C8">
        <v>80.400000000000006</v>
      </c>
      <c r="D8">
        <v>33.200000000000003</v>
      </c>
      <c r="E8">
        <v>47.2</v>
      </c>
      <c r="F8">
        <v>113.60000000000001</v>
      </c>
      <c r="G8">
        <v>9.8000000000000004E-2</v>
      </c>
      <c r="H8" t="s">
        <v>15</v>
      </c>
    </row>
    <row r="9" spans="1:9" x14ac:dyDescent="0.2">
      <c r="A9" t="s">
        <v>26</v>
      </c>
      <c r="B9">
        <v>2000</v>
      </c>
      <c r="C9">
        <v>69</v>
      </c>
      <c r="I9">
        <v>1.2</v>
      </c>
    </row>
    <row r="10" spans="1:9" x14ac:dyDescent="0.2">
      <c r="A10" t="s">
        <v>6</v>
      </c>
      <c r="B10">
        <v>1995</v>
      </c>
      <c r="C10">
        <v>77.099999999999994</v>
      </c>
      <c r="I10">
        <v>1.5</v>
      </c>
    </row>
    <row r="11" spans="1:9" x14ac:dyDescent="0.2">
      <c r="A11" t="s">
        <v>7</v>
      </c>
      <c r="B11">
        <v>1992</v>
      </c>
      <c r="C11">
        <v>68</v>
      </c>
      <c r="I11">
        <v>2.4</v>
      </c>
    </row>
    <row r="12" spans="1:9" x14ac:dyDescent="0.2">
      <c r="A12" t="s">
        <v>8</v>
      </c>
      <c r="B12">
        <v>1977</v>
      </c>
      <c r="C12">
        <v>75</v>
      </c>
    </row>
    <row r="13" spans="1:9" x14ac:dyDescent="0.2">
      <c r="A13" t="s">
        <v>9</v>
      </c>
      <c r="B13">
        <f>AVERAGE(1960, 2012)</f>
        <v>1986</v>
      </c>
      <c r="C13">
        <v>93.3</v>
      </c>
      <c r="D13">
        <v>6.1</v>
      </c>
      <c r="E13">
        <v>87.2</v>
      </c>
      <c r="F13">
        <v>99.399999999999991</v>
      </c>
      <c r="G13">
        <v>0.04</v>
      </c>
      <c r="H13" t="s">
        <v>11</v>
      </c>
    </row>
    <row r="14" spans="1:9" x14ac:dyDescent="0.2">
      <c r="A14" t="s">
        <v>27</v>
      </c>
      <c r="B14">
        <v>2014</v>
      </c>
      <c r="C14">
        <v>78.760000000000005</v>
      </c>
      <c r="D14">
        <v>7</v>
      </c>
      <c r="E14">
        <f>C14-D14</f>
        <v>71.760000000000005</v>
      </c>
      <c r="F14">
        <f>C14+D14</f>
        <v>85.76</v>
      </c>
      <c r="H1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Bond-Lamberty, Ben</dc:creator>
  <cp:lastModifiedBy>Bond-Lamberty, Ben</cp:lastModifiedBy>
  <dcterms:created xsi:type="dcterms:W3CDTF">2018-02-25T12:15:11Z</dcterms:created>
  <dcterms:modified xsi:type="dcterms:W3CDTF">2018-05-16T06:02:52Z</dcterms:modified>
</cp:coreProperties>
</file>