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E580A812-7657-F440-B87A-8BACF7379D4E}" xr6:coauthVersionLast="43" xr6:coauthVersionMax="43" xr10:uidLastSave="{00000000-0000-0000-0000-000000000000}"/>
  <bookViews>
    <workbookView xWindow="10160" yWindow="680" windowWidth="18640" windowHeight="18440" xr2:uid="{00000000-000D-0000-FFFF-FFFF00000000}"/>
  </bookViews>
  <sheets>
    <sheet name="Sheet1" sheetId="1" r:id="rId1"/>
    <sheet name="Cita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26" i="1"/>
  <c r="D25" i="1"/>
  <c r="D27" i="1"/>
  <c r="D10" i="1"/>
  <c r="D9" i="1"/>
  <c r="F9" i="1" l="1"/>
  <c r="C5" i="1"/>
</calcChain>
</file>

<file path=xl/sharedStrings.xml><?xml version="1.0" encoding="utf-8"?>
<sst xmlns="http://schemas.openxmlformats.org/spreadsheetml/2006/main" count="44" uniqueCount="30">
  <si>
    <t>ID</t>
  </si>
  <si>
    <t>Schlesinger (1977)</t>
  </si>
  <si>
    <t>Raich (1992)</t>
  </si>
  <si>
    <t>Raich (1995)</t>
  </si>
  <si>
    <t>Raich (2002)</t>
  </si>
  <si>
    <t>Year_published</t>
  </si>
  <si>
    <t>Chen (2013)</t>
  </si>
  <si>
    <t>Bond-Lamberty (2010)</t>
  </si>
  <si>
    <t>Hashimoto (2012)</t>
  </si>
  <si>
    <t>Hashimoto (2015)</t>
  </si>
  <si>
    <t>Xu (2016)</t>
  </si>
  <si>
    <t>Adachi (2017)</t>
  </si>
  <si>
    <t>Jian (2018a)</t>
  </si>
  <si>
    <t>Jian (2018b)</t>
  </si>
  <si>
    <t>Ra</t>
  </si>
  <si>
    <t>Rs</t>
  </si>
  <si>
    <t>Rs_Reference</t>
  </si>
  <si>
    <t>Rh</t>
  </si>
  <si>
    <t>CMIP5</t>
  </si>
  <si>
    <t>SD</t>
  </si>
  <si>
    <t>Reference</t>
  </si>
  <si>
    <t>Xu ming (2016)</t>
  </si>
  <si>
    <t>Zhao (2017)</t>
  </si>
  <si>
    <t>环境生态学报</t>
  </si>
  <si>
    <t>陆地生态系统土壤呼吸的观测与模拟</t>
  </si>
  <si>
    <t>Chen (2017)</t>
  </si>
  <si>
    <t>A new estimate of global soil respiration from climate and soil properties</t>
  </si>
  <si>
    <t>Chinese Science Bulletin</t>
  </si>
  <si>
    <t>Cheney (2013)</t>
  </si>
  <si>
    <t>Shimet (1995)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</si>
</sst>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B28" sqref="B28"/>
    </sheetView>
  </sheetViews>
  <sheetFormatPr baseColWidth="10" defaultColWidth="8.83203125" defaultRowHeight="15" x14ac:dyDescent="0.2"/>
  <cols>
    <col min="1" max="1" width="7.5" style="1" customWidth="1"/>
    <col min="2" max="2" width="15.5" style="1" customWidth="1"/>
    <col min="3" max="3" width="8.33203125" style="1" customWidth="1"/>
    <col min="4" max="4" width="13" style="1" customWidth="1"/>
    <col min="5" max="5" width="21.83203125" style="1" customWidth="1"/>
    <col min="6" max="7" width="9.1640625" style="1"/>
    <col min="8" max="8" width="16.6640625" style="1" customWidth="1"/>
  </cols>
  <sheetData>
    <row r="1" spans="1:8" x14ac:dyDescent="0.2">
      <c r="A1" s="1" t="s">
        <v>0</v>
      </c>
      <c r="B1" s="1" t="s">
        <v>5</v>
      </c>
      <c r="C1" s="1" t="s">
        <v>15</v>
      </c>
      <c r="D1" s="1" t="s">
        <v>19</v>
      </c>
      <c r="E1" s="1" t="s">
        <v>16</v>
      </c>
      <c r="F1" s="1" t="s">
        <v>17</v>
      </c>
      <c r="G1" s="1" t="s">
        <v>14</v>
      </c>
      <c r="H1" s="1" t="s">
        <v>20</v>
      </c>
    </row>
    <row r="2" spans="1:8" x14ac:dyDescent="0.2">
      <c r="A2" s="1">
        <v>1</v>
      </c>
      <c r="B2" s="1">
        <v>1977</v>
      </c>
      <c r="C2" s="1">
        <v>75</v>
      </c>
      <c r="E2" s="1" t="s">
        <v>1</v>
      </c>
    </row>
    <row r="3" spans="1:8" x14ac:dyDescent="0.2">
      <c r="A3" s="1">
        <v>2</v>
      </c>
      <c r="B3" s="1">
        <v>1992</v>
      </c>
      <c r="C3" s="1">
        <v>68</v>
      </c>
      <c r="E3" s="1" t="s">
        <v>2</v>
      </c>
    </row>
    <row r="4" spans="1:8" x14ac:dyDescent="0.2">
      <c r="A4" s="1">
        <v>3</v>
      </c>
      <c r="B4" s="1">
        <v>1995</v>
      </c>
      <c r="C4" s="1">
        <v>76.5</v>
      </c>
      <c r="E4" s="1" t="s">
        <v>3</v>
      </c>
    </row>
    <row r="5" spans="1:8" x14ac:dyDescent="0.2">
      <c r="A5" s="1">
        <v>4</v>
      </c>
      <c r="B5" s="1">
        <v>2002</v>
      </c>
      <c r="C5" s="1">
        <f>80.4</f>
        <v>80.400000000000006</v>
      </c>
      <c r="D5" s="1">
        <v>16.899999999999999</v>
      </c>
      <c r="E5" s="1" t="s">
        <v>4</v>
      </c>
      <c r="H5" s="1" t="s">
        <v>21</v>
      </c>
    </row>
    <row r="6" spans="1:8" x14ac:dyDescent="0.2">
      <c r="A6" s="1">
        <v>5</v>
      </c>
      <c r="B6" s="1">
        <v>2010</v>
      </c>
      <c r="C6" s="1">
        <v>98</v>
      </c>
      <c r="D6" s="1">
        <v>12</v>
      </c>
      <c r="E6" s="1" t="s">
        <v>7</v>
      </c>
    </row>
    <row r="7" spans="1:8" x14ac:dyDescent="0.2">
      <c r="A7" s="1">
        <v>6</v>
      </c>
      <c r="B7" s="1">
        <v>2012</v>
      </c>
      <c r="C7" s="1">
        <v>79</v>
      </c>
      <c r="D7" s="1">
        <f>15/1.96</f>
        <v>7.6530612244897958</v>
      </c>
      <c r="E7" s="1" t="s">
        <v>8</v>
      </c>
    </row>
    <row r="8" spans="1:8" x14ac:dyDescent="0.2">
      <c r="A8" s="1">
        <v>7</v>
      </c>
      <c r="B8" s="1">
        <v>2013</v>
      </c>
      <c r="C8" s="1">
        <v>94.4</v>
      </c>
      <c r="D8" s="1">
        <f>9/1.96</f>
        <v>4.591836734693878</v>
      </c>
      <c r="E8" s="1" t="s">
        <v>6</v>
      </c>
    </row>
    <row r="9" spans="1:8" x14ac:dyDescent="0.2">
      <c r="A9" s="1">
        <v>8</v>
      </c>
      <c r="B9" s="1">
        <v>2015</v>
      </c>
      <c r="C9" s="1">
        <v>91</v>
      </c>
      <c r="D9" s="1">
        <f>4/1.96</f>
        <v>2.0408163265306123</v>
      </c>
      <c r="E9" s="1" t="s">
        <v>9</v>
      </c>
      <c r="F9" s="1">
        <f>C9-G9</f>
        <v>50.5</v>
      </c>
      <c r="G9" s="1">
        <v>40.5</v>
      </c>
    </row>
    <row r="10" spans="1:8" x14ac:dyDescent="0.2">
      <c r="A10" s="1">
        <v>9</v>
      </c>
      <c r="B10" s="1">
        <v>2016</v>
      </c>
      <c r="C10" s="1">
        <v>94.3</v>
      </c>
      <c r="D10" s="1">
        <f>17.9/1.96</f>
        <v>9.1326530612244898</v>
      </c>
      <c r="E10" s="1" t="s">
        <v>10</v>
      </c>
    </row>
    <row r="11" spans="1:8" x14ac:dyDescent="0.2">
      <c r="A11" s="1">
        <v>10</v>
      </c>
      <c r="B11" s="1">
        <v>2017</v>
      </c>
      <c r="C11" s="1">
        <v>94.5</v>
      </c>
      <c r="E11" s="1" t="s">
        <v>11</v>
      </c>
    </row>
    <row r="12" spans="1:8" x14ac:dyDescent="0.2">
      <c r="A12" s="1">
        <v>11</v>
      </c>
      <c r="B12" s="1">
        <v>2018</v>
      </c>
      <c r="C12" s="1">
        <v>78.760000000000005</v>
      </c>
      <c r="E12" s="1" t="s">
        <v>12</v>
      </c>
    </row>
    <row r="13" spans="1:8" x14ac:dyDescent="0.2">
      <c r="A13" s="1">
        <v>12</v>
      </c>
      <c r="B13" s="1">
        <v>2018</v>
      </c>
      <c r="C13" s="1">
        <v>88.22</v>
      </c>
      <c r="E13" s="1" t="s">
        <v>12</v>
      </c>
    </row>
    <row r="14" spans="1:8" x14ac:dyDescent="0.2">
      <c r="A14" s="1">
        <v>13</v>
      </c>
      <c r="B14" s="1">
        <v>2018</v>
      </c>
      <c r="C14" s="1">
        <v>70.849999999999994</v>
      </c>
      <c r="E14" s="1" t="s">
        <v>12</v>
      </c>
    </row>
    <row r="15" spans="1:8" x14ac:dyDescent="0.2">
      <c r="A15" s="1">
        <v>14</v>
      </c>
      <c r="B15" s="1">
        <v>2018</v>
      </c>
      <c r="C15" s="1">
        <v>66.62</v>
      </c>
      <c r="E15" s="1" t="s">
        <v>12</v>
      </c>
    </row>
    <row r="16" spans="1:8" x14ac:dyDescent="0.2">
      <c r="A16" s="1">
        <v>15</v>
      </c>
      <c r="B16" s="1">
        <v>2018</v>
      </c>
      <c r="C16" s="1">
        <v>75.75</v>
      </c>
      <c r="E16" s="1" t="s">
        <v>12</v>
      </c>
    </row>
    <row r="17" spans="1:8" x14ac:dyDescent="0.2">
      <c r="A17" s="1">
        <v>16</v>
      </c>
      <c r="B17" s="1">
        <v>2018</v>
      </c>
      <c r="C17" s="1">
        <v>71.41</v>
      </c>
      <c r="E17" s="1" t="s">
        <v>12</v>
      </c>
    </row>
    <row r="18" spans="1:8" x14ac:dyDescent="0.2">
      <c r="A18" s="1">
        <v>17</v>
      </c>
      <c r="B18" s="1">
        <v>2018</v>
      </c>
      <c r="C18" s="1">
        <v>80.989999999999995</v>
      </c>
      <c r="E18" s="1" t="s">
        <v>12</v>
      </c>
    </row>
    <row r="19" spans="1:8" x14ac:dyDescent="0.2">
      <c r="A19" s="1">
        <v>18</v>
      </c>
      <c r="B19" s="1">
        <v>2018</v>
      </c>
      <c r="C19" s="1">
        <v>76.180000000000007</v>
      </c>
      <c r="E19" s="1" t="s">
        <v>12</v>
      </c>
    </row>
    <row r="20" spans="1:8" x14ac:dyDescent="0.2">
      <c r="A20" s="1">
        <v>19</v>
      </c>
      <c r="B20" s="1">
        <v>2018</v>
      </c>
      <c r="C20" s="1">
        <v>74.36</v>
      </c>
      <c r="E20" s="1" t="s">
        <v>12</v>
      </c>
    </row>
    <row r="21" spans="1:8" x14ac:dyDescent="0.2">
      <c r="A21" s="1">
        <v>20</v>
      </c>
      <c r="B21" s="1">
        <v>2018</v>
      </c>
      <c r="C21" s="1">
        <v>93.29</v>
      </c>
      <c r="E21" s="1" t="s">
        <v>12</v>
      </c>
    </row>
    <row r="22" spans="1:8" x14ac:dyDescent="0.2">
      <c r="A22" s="1">
        <v>21</v>
      </c>
      <c r="B22" s="1">
        <v>2018</v>
      </c>
      <c r="C22" s="1">
        <v>88.58</v>
      </c>
      <c r="E22" s="1" t="s">
        <v>12</v>
      </c>
    </row>
    <row r="23" spans="1:8" x14ac:dyDescent="0.2">
      <c r="A23" s="1">
        <v>22</v>
      </c>
      <c r="B23" s="1">
        <v>2018</v>
      </c>
      <c r="C23" s="1">
        <v>100.72</v>
      </c>
      <c r="E23" s="1" t="s">
        <v>12</v>
      </c>
    </row>
    <row r="24" spans="1:8" x14ac:dyDescent="0.2">
      <c r="A24" s="1">
        <v>23</v>
      </c>
      <c r="B24" s="1">
        <v>2018</v>
      </c>
      <c r="C24" s="1">
        <v>97.01</v>
      </c>
      <c r="E24" s="1" t="s">
        <v>12</v>
      </c>
    </row>
    <row r="25" spans="1:8" x14ac:dyDescent="0.2">
      <c r="A25" s="1">
        <v>24</v>
      </c>
      <c r="B25" s="1">
        <v>2018</v>
      </c>
      <c r="C25" s="1">
        <v>78.34</v>
      </c>
      <c r="D25" s="1">
        <f>4.4/1.96</f>
        <v>2.2448979591836737</v>
      </c>
      <c r="E25" s="1" t="s">
        <v>13</v>
      </c>
    </row>
    <row r="26" spans="1:8" x14ac:dyDescent="0.2">
      <c r="A26" s="1">
        <v>25</v>
      </c>
      <c r="B26" s="1">
        <v>2018</v>
      </c>
      <c r="C26" s="1">
        <v>72.55</v>
      </c>
      <c r="D26" s="1">
        <f>13.97/1.96</f>
        <v>7.1275510204081636</v>
      </c>
      <c r="E26" s="1" t="s">
        <v>13</v>
      </c>
    </row>
    <row r="27" spans="1:8" x14ac:dyDescent="0.2">
      <c r="A27" s="1">
        <v>26</v>
      </c>
      <c r="B27" s="1">
        <v>2017</v>
      </c>
      <c r="C27" s="1">
        <v>93.3</v>
      </c>
      <c r="D27" s="1">
        <f>6.1/1.96</f>
        <v>3.1122448979591835</v>
      </c>
      <c r="E27" s="1" t="s">
        <v>22</v>
      </c>
      <c r="F27" s="1">
        <v>59.5</v>
      </c>
      <c r="H27" s="1" t="s">
        <v>18</v>
      </c>
    </row>
    <row r="28" spans="1:8" x14ac:dyDescent="0.2">
      <c r="A28" s="1">
        <v>27</v>
      </c>
      <c r="B28" s="1">
        <v>2017</v>
      </c>
      <c r="C28" s="1">
        <v>120</v>
      </c>
      <c r="E28" s="1" t="s">
        <v>29</v>
      </c>
      <c r="H28" s="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workbookViewId="0">
      <selection sqref="A1:XFD1"/>
    </sheetView>
  </sheetViews>
  <sheetFormatPr baseColWidth="10" defaultColWidth="8.83203125" defaultRowHeight="15" x14ac:dyDescent="0.2"/>
  <cols>
    <col min="2" max="2" width="12.1640625" customWidth="1"/>
    <col min="3" max="3" width="21.6640625" customWidth="1"/>
    <col min="4" max="4" width="34" customWidth="1"/>
  </cols>
  <sheetData>
    <row r="1" spans="2:4" x14ac:dyDescent="0.2">
      <c r="B1" t="s">
        <v>28</v>
      </c>
      <c r="C1" t="s">
        <v>27</v>
      </c>
      <c r="D1" t="s">
        <v>26</v>
      </c>
    </row>
    <row r="2" spans="2:4" x14ac:dyDescent="0.2">
      <c r="B2" t="s">
        <v>25</v>
      </c>
      <c r="C2" t="s">
        <v>23</v>
      </c>
      <c r="D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2019-07-02T18:41:52Z</dcterms:modified>
</cp:coreProperties>
</file>