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TES-drydown/data/npoc/1000d/"/>
    </mc:Choice>
  </mc:AlternateContent>
  <xr:revisionPtr revIDLastSave="0" documentId="13_ncr:40009_{5A6CB0B6-F998-BC42-B93A-75243898FF43}" xr6:coauthVersionLast="47" xr6:coauthVersionMax="47" xr10:uidLastSave="{00000000-0000-0000-0000-000000000000}"/>
  <bookViews>
    <workbookView xWindow="-38400" yWindow="460" windowWidth="38400" windowHeight="21140"/>
  </bookViews>
  <sheets>
    <sheet name="20220803_Summary_Raw_NPOC_tes_d" sheetId="1" r:id="rId1"/>
  </sheets>
  <calcPr calcId="0"/>
</workbook>
</file>

<file path=xl/calcChain.xml><?xml version="1.0" encoding="utf-8"?>
<calcChain xmlns="http://schemas.openxmlformats.org/spreadsheetml/2006/main">
  <c r="F36" i="1" l="1"/>
  <c r="I36" i="1" s="1"/>
  <c r="J36" i="1" s="1"/>
  <c r="F60" i="1"/>
  <c r="I60" i="1" s="1"/>
  <c r="J60" i="1" s="1"/>
  <c r="F5" i="1"/>
  <c r="I5" i="1" s="1"/>
  <c r="J5" i="1" s="1"/>
  <c r="F34" i="1"/>
  <c r="I34" i="1" s="1"/>
  <c r="J34" i="1" s="1"/>
  <c r="F7" i="1"/>
  <c r="I7" i="1" s="1"/>
  <c r="J7" i="1" s="1"/>
  <c r="F20" i="1"/>
  <c r="I20" i="1" s="1"/>
  <c r="J20" i="1" s="1"/>
  <c r="F3" i="1"/>
  <c r="I3" i="1" s="1"/>
  <c r="J3" i="1" s="1"/>
  <c r="F41" i="1"/>
  <c r="I41" i="1" s="1"/>
  <c r="J41" i="1" s="1"/>
  <c r="F62" i="1"/>
  <c r="I62" i="1" s="1"/>
  <c r="J62" i="1" s="1"/>
  <c r="F37" i="1"/>
  <c r="I37" i="1" s="1"/>
  <c r="J37" i="1" s="1"/>
  <c r="F54" i="1"/>
  <c r="I54" i="1" s="1"/>
  <c r="J54" i="1" s="1"/>
  <c r="F10" i="1"/>
  <c r="I10" i="1" s="1"/>
  <c r="J10" i="1" s="1"/>
  <c r="F38" i="1"/>
  <c r="I38" i="1" s="1"/>
  <c r="J38" i="1" s="1"/>
  <c r="F25" i="1"/>
  <c r="I25" i="1" s="1"/>
  <c r="J25" i="1" s="1"/>
  <c r="F40" i="1"/>
  <c r="I40" i="1" s="1"/>
  <c r="J40" i="1" s="1"/>
  <c r="F30" i="1"/>
  <c r="I30" i="1" s="1"/>
  <c r="J30" i="1" s="1"/>
  <c r="F49" i="1"/>
  <c r="I49" i="1" s="1"/>
  <c r="J49" i="1" s="1"/>
  <c r="F2" i="1"/>
  <c r="I2" i="1" s="1"/>
  <c r="J2" i="1" s="1"/>
  <c r="F8" i="1"/>
  <c r="I8" i="1" s="1"/>
  <c r="J8" i="1" s="1"/>
  <c r="F4" i="1"/>
  <c r="I4" i="1" s="1"/>
  <c r="J4" i="1" s="1"/>
  <c r="F16" i="1"/>
  <c r="I16" i="1" s="1"/>
  <c r="J16" i="1" s="1"/>
  <c r="F23" i="1"/>
  <c r="I23" i="1" s="1"/>
  <c r="J23" i="1" s="1"/>
  <c r="F46" i="1"/>
  <c r="I46" i="1" s="1"/>
  <c r="J46" i="1" s="1"/>
  <c r="F6" i="1"/>
  <c r="I6" i="1" s="1"/>
  <c r="J6" i="1" s="1"/>
  <c r="F24" i="1"/>
  <c r="I24" i="1" s="1"/>
  <c r="J24" i="1" s="1"/>
  <c r="F11" i="1"/>
  <c r="I11" i="1" s="1"/>
  <c r="J11" i="1" s="1"/>
  <c r="F45" i="1"/>
  <c r="I45" i="1" s="1"/>
  <c r="J45" i="1" s="1"/>
  <c r="F17" i="1"/>
  <c r="I17" i="1" s="1"/>
  <c r="J17" i="1" s="1"/>
  <c r="F64" i="1"/>
  <c r="I64" i="1" s="1"/>
  <c r="J64" i="1" s="1"/>
  <c r="F18" i="1"/>
  <c r="I18" i="1" s="1"/>
  <c r="J18" i="1" s="1"/>
  <c r="F29" i="1"/>
  <c r="I29" i="1" s="1"/>
  <c r="J29" i="1" s="1"/>
  <c r="F48" i="1"/>
  <c r="I48" i="1" s="1"/>
  <c r="J48" i="1" s="1"/>
  <c r="F58" i="1"/>
  <c r="I58" i="1" s="1"/>
  <c r="J58" i="1" s="1"/>
  <c r="F26" i="1"/>
  <c r="I26" i="1" s="1"/>
  <c r="J26" i="1" s="1"/>
  <c r="F32" i="1"/>
  <c r="I32" i="1" s="1"/>
  <c r="J32" i="1" s="1"/>
  <c r="F19" i="1"/>
  <c r="I19" i="1" s="1"/>
  <c r="J19" i="1" s="1"/>
  <c r="F22" i="1"/>
  <c r="I22" i="1" s="1"/>
  <c r="J22" i="1" s="1"/>
  <c r="F47" i="1"/>
  <c r="I47" i="1" s="1"/>
  <c r="J47" i="1" s="1"/>
  <c r="F56" i="1"/>
  <c r="I56" i="1" s="1"/>
  <c r="J56" i="1" s="1"/>
  <c r="F39" i="1"/>
  <c r="I39" i="1" s="1"/>
  <c r="J39" i="1" s="1"/>
  <c r="F53" i="1"/>
  <c r="I53" i="1" s="1"/>
  <c r="J53" i="1" s="1"/>
  <c r="F27" i="1"/>
  <c r="I27" i="1" s="1"/>
  <c r="J27" i="1" s="1"/>
  <c r="F52" i="1"/>
  <c r="I52" i="1" s="1"/>
  <c r="J52" i="1" s="1"/>
  <c r="F13" i="1"/>
  <c r="I13" i="1" s="1"/>
  <c r="J13" i="1" s="1"/>
  <c r="F28" i="1"/>
  <c r="I28" i="1" s="1"/>
  <c r="J28" i="1" s="1"/>
  <c r="F15" i="1"/>
  <c r="I15" i="1" s="1"/>
  <c r="J15" i="1" s="1"/>
  <c r="F35" i="1"/>
  <c r="I35" i="1" s="1"/>
  <c r="J35" i="1" s="1"/>
  <c r="F14" i="1"/>
  <c r="I14" i="1" s="1"/>
  <c r="J14" i="1" s="1"/>
  <c r="F31" i="1"/>
  <c r="I31" i="1" s="1"/>
  <c r="J31" i="1" s="1"/>
  <c r="F43" i="1"/>
  <c r="I43" i="1" s="1"/>
  <c r="J43" i="1" s="1"/>
  <c r="F55" i="1"/>
  <c r="I55" i="1" s="1"/>
  <c r="J55" i="1" s="1"/>
  <c r="F50" i="1"/>
  <c r="I50" i="1" s="1"/>
  <c r="J50" i="1" s="1"/>
  <c r="F63" i="1"/>
  <c r="I63" i="1" s="1"/>
  <c r="J63" i="1" s="1"/>
  <c r="F9" i="1"/>
  <c r="I9" i="1" s="1"/>
  <c r="J9" i="1" s="1"/>
  <c r="F21" i="1"/>
  <c r="I21" i="1" s="1"/>
  <c r="J21" i="1" s="1"/>
  <c r="F51" i="1"/>
  <c r="I51" i="1" s="1"/>
  <c r="J51" i="1" s="1"/>
  <c r="F57" i="1"/>
  <c r="I57" i="1" s="1"/>
  <c r="J57" i="1" s="1"/>
  <c r="F42" i="1"/>
  <c r="I42" i="1" s="1"/>
  <c r="J42" i="1" s="1"/>
  <c r="F59" i="1"/>
  <c r="I59" i="1" s="1"/>
  <c r="J59" i="1" s="1"/>
  <c r="F44" i="1"/>
  <c r="I44" i="1" s="1"/>
  <c r="J44" i="1" s="1"/>
  <c r="F61" i="1"/>
  <c r="I61" i="1" s="1"/>
  <c r="J61" i="1" s="1"/>
  <c r="F12" i="1"/>
  <c r="I12" i="1" s="1"/>
  <c r="J12" i="1" s="1"/>
  <c r="F33" i="1"/>
  <c r="I33" i="1" s="1"/>
  <c r="J33" i="1" s="1"/>
</calcChain>
</file>

<file path=xl/sharedStrings.xml><?xml version="1.0" encoding="utf-8"?>
<sst xmlns="http://schemas.openxmlformats.org/spreadsheetml/2006/main" count="204" uniqueCount="141">
  <si>
    <t>C2 0-5 cm</t>
  </si>
  <si>
    <t>C2 5cm-end</t>
  </si>
  <si>
    <t>C5 0-5 cm</t>
  </si>
  <si>
    <t>C5 5cm-end</t>
  </si>
  <si>
    <t>C10 0-5 cm</t>
  </si>
  <si>
    <t>C10 5cm-end</t>
  </si>
  <si>
    <t>C17 5cm-end</t>
  </si>
  <si>
    <t>C31 0-5 cm</t>
  </si>
  <si>
    <t>C31 5cm-end</t>
  </si>
  <si>
    <t>C36 0-5 cm</t>
  </si>
  <si>
    <t>C36 5cm-end</t>
  </si>
  <si>
    <t>C38 0-5 cm</t>
  </si>
  <si>
    <t>C38 5cm-end</t>
  </si>
  <si>
    <t>C40 0-5 cm</t>
  </si>
  <si>
    <t>C40 5cm-end</t>
  </si>
  <si>
    <t>C42 0-5 cm</t>
  </si>
  <si>
    <t>C42 5cm-end</t>
  </si>
  <si>
    <t>C51 0-5 cm</t>
  </si>
  <si>
    <t>C51 5cm-end</t>
  </si>
  <si>
    <t>C54A 0-5 cm</t>
  </si>
  <si>
    <t>C54A 5cm-end</t>
  </si>
  <si>
    <t>C58 0-5 cm</t>
  </si>
  <si>
    <t>C58 5cm-end</t>
  </si>
  <si>
    <t>C59 0-5 cm</t>
  </si>
  <si>
    <t>C59 5cm-end</t>
  </si>
  <si>
    <t>C63 0-5 cm</t>
  </si>
  <si>
    <t>C63 5cm-end</t>
  </si>
  <si>
    <t>C74 0-5 cm</t>
  </si>
  <si>
    <t>C74 5cm-end</t>
  </si>
  <si>
    <t>S1 0-5cm</t>
  </si>
  <si>
    <t>S1 5cm-end</t>
  </si>
  <si>
    <t>S2 0-5cm</t>
  </si>
  <si>
    <t>S2 5cm-end</t>
  </si>
  <si>
    <t>S5 0-5cm</t>
  </si>
  <si>
    <t>S5 5cm-end</t>
  </si>
  <si>
    <t>S10 0-5cm</t>
  </si>
  <si>
    <t>S10 5cm-end</t>
  </si>
  <si>
    <t>S17 0-5cm</t>
  </si>
  <si>
    <t>S17 5cm-end</t>
  </si>
  <si>
    <t>S31 0-5cm</t>
  </si>
  <si>
    <t>S31 5cm-end</t>
  </si>
  <si>
    <t>S36 0-5cm</t>
  </si>
  <si>
    <t>S36 5cm-end</t>
  </si>
  <si>
    <t>S38 0-5cm</t>
  </si>
  <si>
    <t>S38 5cm-end</t>
  </si>
  <si>
    <t>S40 0-5cm</t>
  </si>
  <si>
    <t>S40 5cm-end</t>
  </si>
  <si>
    <t>S42 0-5cm</t>
  </si>
  <si>
    <t>S42 5cm-end</t>
  </si>
  <si>
    <t>S48 0-5cm</t>
  </si>
  <si>
    <t>S48 5cm-end</t>
  </si>
  <si>
    <t>S51 0-5cm</t>
  </si>
  <si>
    <t>S51 5cm-end</t>
  </si>
  <si>
    <t>S55 0-5cm</t>
  </si>
  <si>
    <t>S55 5cm-end</t>
  </si>
  <si>
    <t>S59 0-5cm</t>
  </si>
  <si>
    <t>S59 5cm-end</t>
  </si>
  <si>
    <t>S60 0-5cm</t>
  </si>
  <si>
    <t>S60 5cm-end</t>
  </si>
  <si>
    <t>S75 0-5cm</t>
  </si>
  <si>
    <t>S75 5cm-end</t>
  </si>
  <si>
    <t>S64 0-5cm</t>
  </si>
  <si>
    <t>S64 5cm-end</t>
  </si>
  <si>
    <t>DOC_ID</t>
  </si>
  <si>
    <t>DOC-191</t>
  </si>
  <si>
    <t>DOC-192</t>
  </si>
  <si>
    <t>DOC-193</t>
  </si>
  <si>
    <t>DOC-194</t>
  </si>
  <si>
    <t>DOC-195</t>
  </si>
  <si>
    <t>DOC-196</t>
  </si>
  <si>
    <t>DOC-197</t>
  </si>
  <si>
    <t>DOC-198</t>
  </si>
  <si>
    <t>DOC-199</t>
  </si>
  <si>
    <t>DOC-200</t>
  </si>
  <si>
    <t>DOC-201</t>
  </si>
  <si>
    <t>DOC-202</t>
  </si>
  <si>
    <t>DOC-203</t>
  </si>
  <si>
    <t>DOC-204</t>
  </si>
  <si>
    <t>DOC-205</t>
  </si>
  <si>
    <t>DOC-206</t>
  </si>
  <si>
    <t>DOC-207</t>
  </si>
  <si>
    <t>DOC-208</t>
  </si>
  <si>
    <t>DOC-210</t>
  </si>
  <si>
    <t>DOC-211</t>
  </si>
  <si>
    <t>DOC-212</t>
  </si>
  <si>
    <t>DOC-213</t>
  </si>
  <si>
    <t>DOC-214</t>
  </si>
  <si>
    <t>DOC-215</t>
  </si>
  <si>
    <t>DOC-216</t>
  </si>
  <si>
    <t>DOC-217</t>
  </si>
  <si>
    <t>DOC-218</t>
  </si>
  <si>
    <t>DOC-219</t>
  </si>
  <si>
    <t>DOC-220</t>
  </si>
  <si>
    <t>DOC-221</t>
  </si>
  <si>
    <t>DOC-222</t>
  </si>
  <si>
    <t>DOC-223</t>
  </si>
  <si>
    <t>DOC-224</t>
  </si>
  <si>
    <t>DOC-225</t>
  </si>
  <si>
    <t>DOC-226</t>
  </si>
  <si>
    <t>DOC-227</t>
  </si>
  <si>
    <t>DOC-228</t>
  </si>
  <si>
    <t>DOC-229</t>
  </si>
  <si>
    <t>DOC-230</t>
  </si>
  <si>
    <t>DOC-231</t>
  </si>
  <si>
    <t>DOC-232</t>
  </si>
  <si>
    <t>DOC-233</t>
  </si>
  <si>
    <t>DOC-234</t>
  </si>
  <si>
    <t>DOC-235</t>
  </si>
  <si>
    <t>DOC-236</t>
  </si>
  <si>
    <t>DOC-237</t>
  </si>
  <si>
    <t>DOC-238</t>
  </si>
  <si>
    <t>DOC-239</t>
  </si>
  <si>
    <t>DOC-240</t>
  </si>
  <si>
    <t>DOC-241</t>
  </si>
  <si>
    <t>DOC-242</t>
  </si>
  <si>
    <t>DOC-243</t>
  </si>
  <si>
    <t>DOC-244</t>
  </si>
  <si>
    <t>DOC-245</t>
  </si>
  <si>
    <t>DOC-246</t>
  </si>
  <si>
    <t>DOC-247</t>
  </si>
  <si>
    <t>DOC-248</t>
  </si>
  <si>
    <t>DOC-249</t>
  </si>
  <si>
    <t>DOC-250</t>
  </si>
  <si>
    <t>DOC-251</t>
  </si>
  <si>
    <t>DOC-252</t>
  </si>
  <si>
    <t>DOC-253</t>
  </si>
  <si>
    <t>DOC-254</t>
  </si>
  <si>
    <t>NPOC_mgL_Diluted</t>
  </si>
  <si>
    <t>Dilution_Factor</t>
  </si>
  <si>
    <t>NPOC_Final_Concentration</t>
  </si>
  <si>
    <t>Final_Volume</t>
  </si>
  <si>
    <t>Final_Target_NPOC</t>
  </si>
  <si>
    <t>Sample_Volume</t>
  </si>
  <si>
    <t>DI_Water</t>
  </si>
  <si>
    <t>Sample_Name2</t>
  </si>
  <si>
    <t>Sample_Name</t>
  </si>
  <si>
    <t>filter blank1</t>
  </si>
  <si>
    <t>filter blank2</t>
  </si>
  <si>
    <t>solution blank1</t>
  </si>
  <si>
    <t>solution blank2</t>
  </si>
  <si>
    <t>&lt;-- choose any blanks at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</si>
</sst>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2" fontId="19" fillId="0" borderId="0" xfId="0" applyNumberFormat="1" applyFont="1"/>
    <xf numFmtId="2" fontId="18" fillId="0" borderId="0" xfId="0" applyNumberFormat="1" applyFont="1"/>
    <xf numFmtId="0" fontId="18" fillId="33" borderId="0" xfId="0" applyFont="1" applyFill="1"/>
    <xf numFmtId="2" fontId="18" fillId="33" borderId="0" xfId="0" applyNumberFormat="1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44" zoomScale="171" workbookViewId="0">
      <selection activeCell="D58" sqref="D58"/>
    </sheetView>
  </sheetViews>
  <sheetFormatPr baseColWidth="10" defaultRowHeight="16" x14ac:dyDescent="0.2"/>
  <cols>
    <col min="1" max="1" width="11" style="1" bestFit="1" customWidth="1"/>
    <col min="2" max="2" width="7.1640625" style="1" bestFit="1" customWidth="1"/>
    <col min="3" max="3" width="11.83203125" style="1" bestFit="1" customWidth="1"/>
    <col min="4" max="4" width="14.1640625" style="1" bestFit="1" customWidth="1"/>
    <col min="5" max="5" width="11.33203125" style="1" bestFit="1" customWidth="1"/>
    <col min="6" max="6" width="19.33203125" style="1" bestFit="1" customWidth="1"/>
    <col min="7" max="7" width="10.33203125" style="1" bestFit="1" customWidth="1"/>
    <col min="8" max="8" width="14.1640625" style="1" bestFit="1" customWidth="1"/>
    <col min="9" max="9" width="12.1640625" style="4" bestFit="1" customWidth="1"/>
    <col min="10" max="10" width="11" style="4" bestFit="1" customWidth="1"/>
  </cols>
  <sheetData>
    <row r="1" spans="1:10" x14ac:dyDescent="0.2">
      <c r="A1" s="1" t="s">
        <v>135</v>
      </c>
      <c r="B1" s="1" t="s">
        <v>63</v>
      </c>
      <c r="C1" s="1" t="s">
        <v>134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3" t="s">
        <v>132</v>
      </c>
      <c r="J1" s="3" t="s">
        <v>133</v>
      </c>
    </row>
    <row r="2" spans="1:10" x14ac:dyDescent="0.2">
      <c r="A2" s="1" t="s">
        <v>17</v>
      </c>
      <c r="B2" s="1" t="s">
        <v>85</v>
      </c>
      <c r="C2" s="1" t="s">
        <v>17</v>
      </c>
      <c r="D2" s="1">
        <v>774.4</v>
      </c>
      <c r="E2" s="1">
        <v>1</v>
      </c>
      <c r="F2" s="1">
        <f>D2*E2</f>
        <v>774.4</v>
      </c>
      <c r="G2" s="1">
        <v>15</v>
      </c>
      <c r="H2" s="1">
        <v>10</v>
      </c>
      <c r="I2" s="3">
        <f>G2*H2/F2</f>
        <v>0.19369834710743802</v>
      </c>
      <c r="J2" s="3">
        <f>G2-I2</f>
        <v>14.806301652892563</v>
      </c>
    </row>
    <row r="3" spans="1:10" x14ac:dyDescent="0.2">
      <c r="A3" s="1" t="s">
        <v>6</v>
      </c>
      <c r="B3" s="1" t="s">
        <v>82</v>
      </c>
      <c r="C3" s="1" t="s">
        <v>6</v>
      </c>
      <c r="D3" s="1">
        <v>613.70000000000005</v>
      </c>
      <c r="E3" s="1">
        <v>1</v>
      </c>
      <c r="F3" s="1">
        <f>D3*E3</f>
        <v>613.70000000000005</v>
      </c>
      <c r="G3" s="1">
        <v>15</v>
      </c>
      <c r="H3" s="1">
        <v>10</v>
      </c>
      <c r="I3" s="3">
        <f>G3*H3/F3</f>
        <v>0.24441909727880071</v>
      </c>
      <c r="J3" s="3">
        <f>G3-I3</f>
        <v>14.755580902721199</v>
      </c>
    </row>
    <row r="4" spans="1:10" x14ac:dyDescent="0.2">
      <c r="A4" s="1" t="s">
        <v>19</v>
      </c>
      <c r="B4" s="1" t="s">
        <v>87</v>
      </c>
      <c r="C4" s="1" t="s">
        <v>19</v>
      </c>
      <c r="D4" s="1">
        <v>583.5</v>
      </c>
      <c r="E4" s="1">
        <v>1</v>
      </c>
      <c r="F4" s="1">
        <f>D4*E4</f>
        <v>583.5</v>
      </c>
      <c r="G4" s="1">
        <v>15</v>
      </c>
      <c r="H4" s="1">
        <v>10</v>
      </c>
      <c r="I4" s="3">
        <f>G4*H4/F4</f>
        <v>0.25706940874035988</v>
      </c>
      <c r="J4" s="3">
        <f>G4-I4</f>
        <v>14.74293059125964</v>
      </c>
    </row>
    <row r="5" spans="1:10" x14ac:dyDescent="0.2">
      <c r="A5" s="1" t="s">
        <v>2</v>
      </c>
      <c r="B5" s="1" t="s">
        <v>83</v>
      </c>
      <c r="C5" s="1" t="s">
        <v>2</v>
      </c>
      <c r="D5" s="1">
        <v>488</v>
      </c>
      <c r="E5" s="1">
        <v>1</v>
      </c>
      <c r="F5" s="1">
        <f>D5*E5</f>
        <v>488</v>
      </c>
      <c r="G5" s="1">
        <v>15</v>
      </c>
      <c r="H5" s="1">
        <v>10</v>
      </c>
      <c r="I5" s="3">
        <f>G5*H5/F5</f>
        <v>0.30737704918032788</v>
      </c>
      <c r="J5" s="3">
        <f>G5-I5</f>
        <v>14.692622950819672</v>
      </c>
    </row>
    <row r="6" spans="1:10" x14ac:dyDescent="0.2">
      <c r="A6" s="1" t="s">
        <v>23</v>
      </c>
      <c r="B6" s="1" t="s">
        <v>89</v>
      </c>
      <c r="C6" s="1" t="s">
        <v>23</v>
      </c>
      <c r="D6" s="1">
        <v>439.4</v>
      </c>
      <c r="E6" s="1">
        <v>1</v>
      </c>
      <c r="F6" s="1">
        <f>D6*E6</f>
        <v>439.4</v>
      </c>
      <c r="G6" s="1">
        <v>15</v>
      </c>
      <c r="H6" s="1">
        <v>10</v>
      </c>
      <c r="I6" s="3">
        <f>G6*H6/F6</f>
        <v>0.34137460172963136</v>
      </c>
      <c r="J6" s="3">
        <f>G6-I6</f>
        <v>14.658625398270368</v>
      </c>
    </row>
    <row r="7" spans="1:10" x14ac:dyDescent="0.2">
      <c r="A7" s="1" t="s">
        <v>4</v>
      </c>
      <c r="B7" s="1" t="s">
        <v>80</v>
      </c>
      <c r="C7" s="1" t="s">
        <v>4</v>
      </c>
      <c r="D7" s="1">
        <v>423.9</v>
      </c>
      <c r="E7" s="1">
        <v>1</v>
      </c>
      <c r="F7" s="1">
        <f>D7*E7</f>
        <v>423.9</v>
      </c>
      <c r="G7" s="1">
        <v>15</v>
      </c>
      <c r="H7" s="1">
        <v>10</v>
      </c>
      <c r="I7" s="3">
        <f>G7*H7/F7</f>
        <v>0.35385704175513094</v>
      </c>
      <c r="J7" s="3">
        <f>G7-I7</f>
        <v>14.646142958244869</v>
      </c>
    </row>
    <row r="8" spans="1:10" x14ac:dyDescent="0.2">
      <c r="A8" s="1" t="s">
        <v>18</v>
      </c>
      <c r="B8" s="1" t="s">
        <v>86</v>
      </c>
      <c r="C8" s="1" t="s">
        <v>18</v>
      </c>
      <c r="D8" s="1">
        <v>280.5</v>
      </c>
      <c r="E8" s="1">
        <v>1</v>
      </c>
      <c r="F8" s="1">
        <f>D8*E8</f>
        <v>280.5</v>
      </c>
      <c r="G8" s="1">
        <v>15</v>
      </c>
      <c r="H8" s="1">
        <v>10</v>
      </c>
      <c r="I8" s="3">
        <f>G8*H8/F8</f>
        <v>0.53475935828877008</v>
      </c>
      <c r="J8" s="3">
        <f>G8-I8</f>
        <v>14.46524064171123</v>
      </c>
    </row>
    <row r="9" spans="1:10" x14ac:dyDescent="0.2">
      <c r="A9" s="1" t="s">
        <v>53</v>
      </c>
      <c r="B9" s="1" t="s">
        <v>123</v>
      </c>
      <c r="C9" s="1" t="s">
        <v>53</v>
      </c>
      <c r="D9" s="1">
        <v>241.4</v>
      </c>
      <c r="E9" s="1">
        <v>1</v>
      </c>
      <c r="F9" s="1">
        <f>D9*E9</f>
        <v>241.4</v>
      </c>
      <c r="G9" s="1">
        <v>15</v>
      </c>
      <c r="H9" s="1">
        <v>10</v>
      </c>
      <c r="I9" s="3">
        <f>G9*H9/F9</f>
        <v>0.62137531068765528</v>
      </c>
      <c r="J9" s="3">
        <f>G9-I9</f>
        <v>14.378624689312344</v>
      </c>
    </row>
    <row r="10" spans="1:10" x14ac:dyDescent="0.2">
      <c r="A10" s="1" t="s">
        <v>11</v>
      </c>
      <c r="B10" s="1" t="s">
        <v>70</v>
      </c>
      <c r="C10" s="1" t="s">
        <v>11</v>
      </c>
      <c r="D10" s="1">
        <v>231.8</v>
      </c>
      <c r="E10" s="1">
        <v>1</v>
      </c>
      <c r="F10" s="1">
        <f>D10*E10</f>
        <v>231.8</v>
      </c>
      <c r="G10" s="1">
        <v>15</v>
      </c>
      <c r="H10" s="1">
        <v>10</v>
      </c>
      <c r="I10" s="3">
        <f>G10*H10/F10</f>
        <v>0.64710957722174289</v>
      </c>
      <c r="J10" s="3">
        <f>G10-I10</f>
        <v>14.352890422778257</v>
      </c>
    </row>
    <row r="11" spans="1:10" x14ac:dyDescent="0.2">
      <c r="A11" s="1" t="s">
        <v>25</v>
      </c>
      <c r="B11" s="1" t="s">
        <v>91</v>
      </c>
      <c r="C11" s="1" t="s">
        <v>25</v>
      </c>
      <c r="D11" s="1">
        <v>207.9</v>
      </c>
      <c r="E11" s="1">
        <v>1</v>
      </c>
      <c r="F11" s="1">
        <f>D11*E11</f>
        <v>207.9</v>
      </c>
      <c r="G11" s="1">
        <v>15</v>
      </c>
      <c r="H11" s="1">
        <v>10</v>
      </c>
      <c r="I11" s="3">
        <f>G11*H11/F11</f>
        <v>0.72150072150072153</v>
      </c>
      <c r="J11" s="3">
        <f>G11-I11</f>
        <v>14.278499278499279</v>
      </c>
    </row>
    <row r="12" spans="1:10" x14ac:dyDescent="0.2">
      <c r="A12" s="1" t="s">
        <v>61</v>
      </c>
      <c r="B12" s="1" t="s">
        <v>125</v>
      </c>
      <c r="C12" s="1" t="s">
        <v>61</v>
      </c>
      <c r="D12" s="1">
        <v>205.2</v>
      </c>
      <c r="E12" s="1">
        <v>1</v>
      </c>
      <c r="F12" s="1">
        <f>D12*E12</f>
        <v>205.2</v>
      </c>
      <c r="G12" s="1">
        <v>15</v>
      </c>
      <c r="H12" s="1">
        <v>10</v>
      </c>
      <c r="I12" s="3">
        <f>G12*H12/F12</f>
        <v>0.73099415204678364</v>
      </c>
      <c r="J12" s="3">
        <f>G12-I12</f>
        <v>14.269005847953217</v>
      </c>
    </row>
    <row r="13" spans="1:10" x14ac:dyDescent="0.2">
      <c r="A13" s="1" t="s">
        <v>43</v>
      </c>
      <c r="B13" s="1" t="s">
        <v>115</v>
      </c>
      <c r="C13" s="1" t="s">
        <v>43</v>
      </c>
      <c r="D13" s="1">
        <v>188.5</v>
      </c>
      <c r="E13" s="1">
        <v>1</v>
      </c>
      <c r="F13" s="1">
        <f>D13*E13</f>
        <v>188.5</v>
      </c>
      <c r="G13" s="1">
        <v>15</v>
      </c>
      <c r="H13" s="1">
        <v>10</v>
      </c>
      <c r="I13" s="3">
        <f>G13*H13/F13</f>
        <v>0.79575596816976124</v>
      </c>
      <c r="J13" s="3">
        <f>G13-I13</f>
        <v>14.204244031830239</v>
      </c>
    </row>
    <row r="14" spans="1:10" x14ac:dyDescent="0.2">
      <c r="A14" s="1" t="s">
        <v>47</v>
      </c>
      <c r="B14" s="1" t="s">
        <v>119</v>
      </c>
      <c r="C14" s="1" t="s">
        <v>47</v>
      </c>
      <c r="D14" s="1">
        <v>174.1</v>
      </c>
      <c r="E14" s="1">
        <v>1</v>
      </c>
      <c r="F14" s="1">
        <f>D14*E14</f>
        <v>174.1</v>
      </c>
      <c r="G14" s="1">
        <v>15</v>
      </c>
      <c r="H14" s="1">
        <v>10</v>
      </c>
      <c r="I14" s="3">
        <f>G14*H14/F14</f>
        <v>0.86157380815623208</v>
      </c>
      <c r="J14" s="3">
        <f>G14-I14</f>
        <v>14.138426191843768</v>
      </c>
    </row>
    <row r="15" spans="1:10" x14ac:dyDescent="0.2">
      <c r="A15" s="1" t="s">
        <v>45</v>
      </c>
      <c r="B15" s="1" t="s">
        <v>117</v>
      </c>
      <c r="C15" s="1" t="s">
        <v>45</v>
      </c>
      <c r="D15" s="1">
        <v>160.69999999999999</v>
      </c>
      <c r="E15" s="1">
        <v>1</v>
      </c>
      <c r="F15" s="1">
        <f>D15*E15</f>
        <v>160.69999999999999</v>
      </c>
      <c r="G15" s="1">
        <v>15</v>
      </c>
      <c r="H15" s="1">
        <v>10</v>
      </c>
      <c r="I15" s="3">
        <f>G15*H15/F15</f>
        <v>0.93341630367143757</v>
      </c>
      <c r="J15" s="3">
        <f>G15-I15</f>
        <v>14.066583696328562</v>
      </c>
    </row>
    <row r="16" spans="1:10" x14ac:dyDescent="0.2">
      <c r="A16" s="1" t="s">
        <v>20</v>
      </c>
      <c r="B16" s="1" t="s">
        <v>88</v>
      </c>
      <c r="C16" s="1" t="s">
        <v>20</v>
      </c>
      <c r="D16" s="1">
        <v>150</v>
      </c>
      <c r="E16" s="1">
        <v>1</v>
      </c>
      <c r="F16" s="1">
        <f>D16*E16</f>
        <v>150</v>
      </c>
      <c r="G16" s="1">
        <v>15</v>
      </c>
      <c r="H16" s="1">
        <v>10</v>
      </c>
      <c r="I16" s="3">
        <f>G16*H16/F16</f>
        <v>1</v>
      </c>
      <c r="J16" s="3">
        <f>G16-I16</f>
        <v>14</v>
      </c>
    </row>
    <row r="17" spans="1:10" x14ac:dyDescent="0.2">
      <c r="A17" s="1" t="s">
        <v>27</v>
      </c>
      <c r="B17" s="1" t="s">
        <v>78</v>
      </c>
      <c r="C17" s="1" t="s">
        <v>27</v>
      </c>
      <c r="D17" s="1">
        <v>147.69999999999999</v>
      </c>
      <c r="E17" s="1">
        <v>1</v>
      </c>
      <c r="F17" s="1">
        <f>D17*E17</f>
        <v>147.69999999999999</v>
      </c>
      <c r="G17" s="1">
        <v>15</v>
      </c>
      <c r="H17" s="1">
        <v>10</v>
      </c>
      <c r="I17" s="3">
        <f>G17*H17/F17</f>
        <v>1.0155721056194991</v>
      </c>
      <c r="J17" s="3">
        <f>G17-I17</f>
        <v>13.9844278943805</v>
      </c>
    </row>
    <row r="18" spans="1:10" x14ac:dyDescent="0.2">
      <c r="A18" s="1" t="s">
        <v>29</v>
      </c>
      <c r="B18" s="1" t="s">
        <v>111</v>
      </c>
      <c r="C18" s="1" t="s">
        <v>29</v>
      </c>
      <c r="D18" s="1">
        <v>144.30000000000001</v>
      </c>
      <c r="E18" s="1">
        <v>1</v>
      </c>
      <c r="F18" s="1">
        <f>D18*E18</f>
        <v>144.30000000000001</v>
      </c>
      <c r="G18" s="1">
        <v>15</v>
      </c>
      <c r="H18" s="1">
        <v>10</v>
      </c>
      <c r="I18" s="3">
        <f>G18*H18/F18</f>
        <v>1.0395010395010393</v>
      </c>
      <c r="J18" s="3">
        <f>G18-I18</f>
        <v>13.96049896049896</v>
      </c>
    </row>
    <row r="19" spans="1:10" x14ac:dyDescent="0.2">
      <c r="A19" s="1" t="s">
        <v>35</v>
      </c>
      <c r="B19" s="1" t="s">
        <v>113</v>
      </c>
      <c r="C19" s="1" t="s">
        <v>35</v>
      </c>
      <c r="D19" s="1">
        <v>141</v>
      </c>
      <c r="E19" s="1">
        <v>1</v>
      </c>
      <c r="F19" s="1">
        <f>D19*E19</f>
        <v>141</v>
      </c>
      <c r="G19" s="1">
        <v>15</v>
      </c>
      <c r="H19" s="1">
        <v>10</v>
      </c>
      <c r="I19" s="3">
        <f>G19*H19/F19</f>
        <v>1.0638297872340425</v>
      </c>
      <c r="J19" s="3">
        <f>G19-I19</f>
        <v>13.936170212765958</v>
      </c>
    </row>
    <row r="20" spans="1:10" x14ac:dyDescent="0.2">
      <c r="A20" s="1" t="s">
        <v>5</v>
      </c>
      <c r="B20" s="1" t="s">
        <v>81</v>
      </c>
      <c r="C20" s="1" t="s">
        <v>5</v>
      </c>
      <c r="D20" s="1">
        <v>134.5</v>
      </c>
      <c r="E20" s="1">
        <v>1</v>
      </c>
      <c r="F20" s="1">
        <f>D20*E20</f>
        <v>134.5</v>
      </c>
      <c r="G20" s="1">
        <v>15</v>
      </c>
      <c r="H20" s="1">
        <v>10</v>
      </c>
      <c r="I20" s="3">
        <f>G20*H20/F20</f>
        <v>1.1152416356877324</v>
      </c>
      <c r="J20" s="3">
        <f>G20-I20</f>
        <v>13.884758364312267</v>
      </c>
    </row>
    <row r="21" spans="1:10" x14ac:dyDescent="0.2">
      <c r="A21" s="1" t="s">
        <v>54</v>
      </c>
      <c r="B21" s="1" t="s">
        <v>124</v>
      </c>
      <c r="C21" s="1" t="s">
        <v>54</v>
      </c>
      <c r="D21" s="1">
        <v>133.1</v>
      </c>
      <c r="E21" s="1">
        <v>1</v>
      </c>
      <c r="F21" s="1">
        <f>D21*E21</f>
        <v>133.1</v>
      </c>
      <c r="G21" s="1">
        <v>15</v>
      </c>
      <c r="H21" s="1">
        <v>10</v>
      </c>
      <c r="I21" s="3">
        <f>G21*H21/F21</f>
        <v>1.1269722013523666</v>
      </c>
      <c r="J21" s="3">
        <f>G21-I21</f>
        <v>13.873027798647634</v>
      </c>
    </row>
    <row r="22" spans="1:10" x14ac:dyDescent="0.2">
      <c r="A22" s="1" t="s">
        <v>36</v>
      </c>
      <c r="B22" s="1" t="s">
        <v>114</v>
      </c>
      <c r="C22" s="1" t="s">
        <v>36</v>
      </c>
      <c r="D22" s="1">
        <v>129.1</v>
      </c>
      <c r="E22" s="1">
        <v>1</v>
      </c>
      <c r="F22" s="1">
        <f>D22*E22</f>
        <v>129.1</v>
      </c>
      <c r="G22" s="1">
        <v>15</v>
      </c>
      <c r="H22" s="1">
        <v>10</v>
      </c>
      <c r="I22" s="3">
        <f>G22*H22/F22</f>
        <v>1.1618900077459335</v>
      </c>
      <c r="J22" s="3">
        <f>G22-I22</f>
        <v>13.838109992254067</v>
      </c>
    </row>
    <row r="23" spans="1:10" x14ac:dyDescent="0.2">
      <c r="A23" s="1" t="s">
        <v>21</v>
      </c>
      <c r="B23" s="1" t="s">
        <v>76</v>
      </c>
      <c r="C23" s="1" t="s">
        <v>21</v>
      </c>
      <c r="D23" s="1">
        <v>128</v>
      </c>
      <c r="E23" s="1">
        <v>1</v>
      </c>
      <c r="F23" s="1">
        <f>D23*E23</f>
        <v>128</v>
      </c>
      <c r="G23" s="1">
        <v>15</v>
      </c>
      <c r="H23" s="1">
        <v>10</v>
      </c>
      <c r="I23" s="3">
        <f>G23*H23/F23</f>
        <v>1.171875</v>
      </c>
      <c r="J23" s="3">
        <f>G23-I23</f>
        <v>13.828125</v>
      </c>
    </row>
    <row r="24" spans="1:10" x14ac:dyDescent="0.2">
      <c r="A24" s="1" t="s">
        <v>24</v>
      </c>
      <c r="B24" s="1" t="s">
        <v>90</v>
      </c>
      <c r="C24" s="1" t="s">
        <v>24</v>
      </c>
      <c r="D24" s="1">
        <v>122.2</v>
      </c>
      <c r="E24" s="1">
        <v>1</v>
      </c>
      <c r="F24" s="1">
        <f>D24*E24</f>
        <v>122.2</v>
      </c>
      <c r="G24" s="1">
        <v>15</v>
      </c>
      <c r="H24" s="1">
        <v>10</v>
      </c>
      <c r="I24" s="3">
        <f>G24*H24/F24</f>
        <v>1.2274959083469721</v>
      </c>
      <c r="J24" s="3">
        <f>G24-I24</f>
        <v>13.772504091653028</v>
      </c>
    </row>
    <row r="25" spans="1:10" x14ac:dyDescent="0.2">
      <c r="A25" s="1" t="s">
        <v>13</v>
      </c>
      <c r="B25" s="1" t="s">
        <v>72</v>
      </c>
      <c r="C25" s="1" t="s">
        <v>13</v>
      </c>
      <c r="D25" s="1">
        <v>120.9</v>
      </c>
      <c r="E25" s="1">
        <v>1</v>
      </c>
      <c r="F25" s="1">
        <f>D25*E25</f>
        <v>120.9</v>
      </c>
      <c r="G25" s="1">
        <v>15</v>
      </c>
      <c r="H25" s="1">
        <v>10</v>
      </c>
      <c r="I25" s="3">
        <f>G25*H25/F25</f>
        <v>1.2406947890818858</v>
      </c>
      <c r="J25" s="3">
        <f>G25-I25</f>
        <v>13.759305210918114</v>
      </c>
    </row>
    <row r="26" spans="1:10" x14ac:dyDescent="0.2">
      <c r="A26" s="1" t="s">
        <v>33</v>
      </c>
      <c r="B26" s="1" t="s">
        <v>121</v>
      </c>
      <c r="C26" s="1" t="s">
        <v>33</v>
      </c>
      <c r="D26" s="1">
        <v>118.8</v>
      </c>
      <c r="E26" s="1">
        <v>1</v>
      </c>
      <c r="F26" s="1">
        <f>D26*E26</f>
        <v>118.8</v>
      </c>
      <c r="G26" s="1">
        <v>15</v>
      </c>
      <c r="H26" s="1">
        <v>10</v>
      </c>
      <c r="I26" s="3">
        <f>G26*H26/F26</f>
        <v>1.2626262626262628</v>
      </c>
      <c r="J26" s="3">
        <f>G26-I26</f>
        <v>13.737373737373737</v>
      </c>
    </row>
    <row r="27" spans="1:10" x14ac:dyDescent="0.2">
      <c r="A27" s="1" t="s">
        <v>41</v>
      </c>
      <c r="B27" s="1" t="s">
        <v>99</v>
      </c>
      <c r="C27" s="1" t="s">
        <v>41</v>
      </c>
      <c r="D27" s="1">
        <v>116.7</v>
      </c>
      <c r="E27" s="1">
        <v>1</v>
      </c>
      <c r="F27" s="1">
        <f>D27*E27</f>
        <v>116.7</v>
      </c>
      <c r="G27" s="1">
        <v>15</v>
      </c>
      <c r="H27" s="1">
        <v>10</v>
      </c>
      <c r="I27" s="3">
        <f>G27*H27/F27</f>
        <v>1.2853470437017995</v>
      </c>
      <c r="J27" s="3">
        <f>G27-I27</f>
        <v>13.714652956298201</v>
      </c>
    </row>
    <row r="28" spans="1:10" x14ac:dyDescent="0.2">
      <c r="A28" s="1" t="s">
        <v>44</v>
      </c>
      <c r="B28" s="1" t="s">
        <v>116</v>
      </c>
      <c r="C28" s="1" t="s">
        <v>44</v>
      </c>
      <c r="D28" s="1">
        <v>107.1</v>
      </c>
      <c r="E28" s="1">
        <v>1</v>
      </c>
      <c r="F28" s="1">
        <f>D28*E28</f>
        <v>107.1</v>
      </c>
      <c r="G28" s="1">
        <v>15</v>
      </c>
      <c r="H28" s="1">
        <v>10</v>
      </c>
      <c r="I28" s="3">
        <f>G28*H28/F28</f>
        <v>1.400560224089636</v>
      </c>
      <c r="J28" s="3">
        <f>G28-I28</f>
        <v>13.599439775910364</v>
      </c>
    </row>
    <row r="29" spans="1:10" x14ac:dyDescent="0.2">
      <c r="A29" s="1" t="s">
        <v>30</v>
      </c>
      <c r="B29" s="1" t="s">
        <v>112</v>
      </c>
      <c r="C29" s="1" t="s">
        <v>30</v>
      </c>
      <c r="D29" s="1">
        <v>105.7</v>
      </c>
      <c r="E29" s="1">
        <v>1</v>
      </c>
      <c r="F29" s="1">
        <f>D29*E29</f>
        <v>105.7</v>
      </c>
      <c r="G29" s="1">
        <v>15</v>
      </c>
      <c r="H29" s="1">
        <v>10</v>
      </c>
      <c r="I29" s="3">
        <f>G29*H29/F29</f>
        <v>1.4191106906338693</v>
      </c>
      <c r="J29" s="3">
        <f>G29-I29</f>
        <v>13.58088930936613</v>
      </c>
    </row>
    <row r="30" spans="1:10" x14ac:dyDescent="0.2">
      <c r="A30" s="1" t="s">
        <v>15</v>
      </c>
      <c r="B30" s="1" t="s">
        <v>74</v>
      </c>
      <c r="C30" s="1" t="s">
        <v>15</v>
      </c>
      <c r="D30" s="1">
        <v>100.1</v>
      </c>
      <c r="E30" s="1">
        <v>1</v>
      </c>
      <c r="F30" s="1">
        <f>D30*E30</f>
        <v>100.1</v>
      </c>
      <c r="G30" s="1">
        <v>15</v>
      </c>
      <c r="H30" s="1">
        <v>10</v>
      </c>
      <c r="I30" s="3">
        <f>G30*H30/F30</f>
        <v>1.4985014985014986</v>
      </c>
      <c r="J30" s="3">
        <f>G30-I30</f>
        <v>13.501498501498501</v>
      </c>
    </row>
    <row r="31" spans="1:10" x14ac:dyDescent="0.2">
      <c r="A31" s="1" t="s">
        <v>48</v>
      </c>
      <c r="B31" s="1" t="s">
        <v>120</v>
      </c>
      <c r="C31" s="1" t="s">
        <v>48</v>
      </c>
      <c r="D31" s="1">
        <v>94.97</v>
      </c>
      <c r="E31" s="1">
        <v>1</v>
      </c>
      <c r="F31" s="1">
        <f>D31*E31</f>
        <v>94.97</v>
      </c>
      <c r="G31" s="1">
        <v>15</v>
      </c>
      <c r="H31" s="1">
        <v>10</v>
      </c>
      <c r="I31" s="3">
        <f>G31*H31/F31</f>
        <v>1.5794461408865959</v>
      </c>
      <c r="J31" s="3">
        <f>G31-I31</f>
        <v>13.420553859113404</v>
      </c>
    </row>
    <row r="32" spans="1:10" x14ac:dyDescent="0.2">
      <c r="A32" s="1" t="s">
        <v>34</v>
      </c>
      <c r="B32" s="1" t="s">
        <v>122</v>
      </c>
      <c r="C32" s="1" t="s">
        <v>34</v>
      </c>
      <c r="D32" s="1">
        <v>92.71</v>
      </c>
      <c r="E32" s="1">
        <v>1</v>
      </c>
      <c r="F32" s="1">
        <f>D32*E32</f>
        <v>92.71</v>
      </c>
      <c r="G32" s="1">
        <v>15</v>
      </c>
      <c r="H32" s="1">
        <v>10</v>
      </c>
      <c r="I32" s="3">
        <f>G32*H32/F32</f>
        <v>1.617948441376335</v>
      </c>
      <c r="J32" s="3">
        <f>G32-I32</f>
        <v>13.382051558623665</v>
      </c>
    </row>
    <row r="33" spans="1:10" x14ac:dyDescent="0.2">
      <c r="A33" s="1" t="s">
        <v>62</v>
      </c>
      <c r="B33" s="1" t="s">
        <v>126</v>
      </c>
      <c r="C33" s="1" t="s">
        <v>62</v>
      </c>
      <c r="D33" s="1">
        <v>91.51</v>
      </c>
      <c r="E33" s="1">
        <v>1</v>
      </c>
      <c r="F33" s="1">
        <f>D33*E33</f>
        <v>91.51</v>
      </c>
      <c r="G33" s="1">
        <v>15</v>
      </c>
      <c r="H33" s="1">
        <v>10</v>
      </c>
      <c r="I33" s="3">
        <f>G33*H33/F33</f>
        <v>1.6391651185662768</v>
      </c>
      <c r="J33" s="3">
        <f>G33-I33</f>
        <v>13.360834881433723</v>
      </c>
    </row>
    <row r="34" spans="1:10" x14ac:dyDescent="0.2">
      <c r="A34" s="1" t="s">
        <v>3</v>
      </c>
      <c r="B34" s="1" t="s">
        <v>84</v>
      </c>
      <c r="C34" s="1" t="s">
        <v>3</v>
      </c>
      <c r="D34" s="1">
        <v>83.3</v>
      </c>
      <c r="E34" s="1">
        <v>1</v>
      </c>
      <c r="F34" s="1">
        <f>D34*E34</f>
        <v>83.3</v>
      </c>
      <c r="G34" s="1">
        <v>15</v>
      </c>
      <c r="H34" s="1">
        <v>10</v>
      </c>
      <c r="I34" s="3">
        <f>G34*H34/F34</f>
        <v>1.8007202881152462</v>
      </c>
      <c r="J34" s="3">
        <f>G34-I34</f>
        <v>13.199279711884754</v>
      </c>
    </row>
    <row r="35" spans="1:10" x14ac:dyDescent="0.2">
      <c r="A35" s="1" t="s">
        <v>46</v>
      </c>
      <c r="B35" s="1" t="s">
        <v>118</v>
      </c>
      <c r="C35" s="1" t="s">
        <v>46</v>
      </c>
      <c r="D35" s="1">
        <v>81.62</v>
      </c>
      <c r="E35" s="1">
        <v>1</v>
      </c>
      <c r="F35" s="1">
        <f>D35*E35</f>
        <v>81.62</v>
      </c>
      <c r="G35" s="1">
        <v>15</v>
      </c>
      <c r="H35" s="1">
        <v>10</v>
      </c>
      <c r="I35" s="3">
        <f>G35*H35/F35</f>
        <v>1.837784856652781</v>
      </c>
      <c r="J35" s="3">
        <f>G35-I35</f>
        <v>13.162215143347218</v>
      </c>
    </row>
    <row r="36" spans="1:10" x14ac:dyDescent="0.2">
      <c r="A36" s="1" t="s">
        <v>0</v>
      </c>
      <c r="B36" s="1" t="s">
        <v>64</v>
      </c>
      <c r="C36" s="1" t="s">
        <v>0</v>
      </c>
      <c r="D36" s="1">
        <v>77.67</v>
      </c>
      <c r="E36" s="1">
        <v>1</v>
      </c>
      <c r="F36" s="1">
        <f>D36*E36</f>
        <v>77.67</v>
      </c>
      <c r="G36" s="1">
        <v>15</v>
      </c>
      <c r="H36" s="1">
        <v>10</v>
      </c>
      <c r="I36" s="3">
        <f>G36*H36/F36</f>
        <v>1.9312475859405176</v>
      </c>
      <c r="J36" s="3">
        <f>G36-I36</f>
        <v>13.068752414059482</v>
      </c>
    </row>
    <row r="37" spans="1:10" x14ac:dyDescent="0.2">
      <c r="A37" s="1" t="s">
        <v>9</v>
      </c>
      <c r="B37" s="1" t="s">
        <v>68</v>
      </c>
      <c r="C37" s="1" t="s">
        <v>9</v>
      </c>
      <c r="D37" s="1">
        <v>76.150000000000006</v>
      </c>
      <c r="E37" s="1">
        <v>1</v>
      </c>
      <c r="F37" s="1">
        <f>D37*E37</f>
        <v>76.150000000000006</v>
      </c>
      <c r="G37" s="1">
        <v>15</v>
      </c>
      <c r="H37" s="1">
        <v>10</v>
      </c>
      <c r="I37" s="3">
        <f>G37*H37/F37</f>
        <v>1.969796454366382</v>
      </c>
      <c r="J37" s="3">
        <f>G37-I37</f>
        <v>13.030203545633618</v>
      </c>
    </row>
    <row r="38" spans="1:10" x14ac:dyDescent="0.2">
      <c r="A38" s="1" t="s">
        <v>12</v>
      </c>
      <c r="B38" s="1" t="s">
        <v>71</v>
      </c>
      <c r="C38" s="1" t="s">
        <v>12</v>
      </c>
      <c r="D38" s="1">
        <v>67.61</v>
      </c>
      <c r="E38" s="1">
        <v>1</v>
      </c>
      <c r="F38" s="1">
        <f>D38*E38</f>
        <v>67.61</v>
      </c>
      <c r="G38" s="1">
        <v>15</v>
      </c>
      <c r="H38" s="1">
        <v>10</v>
      </c>
      <c r="I38" s="3">
        <f>G38*H38/F38</f>
        <v>2.2186067149829909</v>
      </c>
      <c r="J38" s="3">
        <f>G38-I38</f>
        <v>12.781393285017009</v>
      </c>
    </row>
    <row r="39" spans="1:10" x14ac:dyDescent="0.2">
      <c r="A39" s="1" t="s">
        <v>39</v>
      </c>
      <c r="B39" s="1" t="s">
        <v>97</v>
      </c>
      <c r="C39" s="1" t="s">
        <v>39</v>
      </c>
      <c r="D39" s="1">
        <v>60.52</v>
      </c>
      <c r="E39" s="1">
        <v>1</v>
      </c>
      <c r="F39" s="1">
        <f>D39*E39</f>
        <v>60.52</v>
      </c>
      <c r="G39" s="1">
        <v>15</v>
      </c>
      <c r="H39" s="1">
        <v>10</v>
      </c>
      <c r="I39" s="3">
        <f>G39*H39/F39</f>
        <v>2.4785194976867149</v>
      </c>
      <c r="J39" s="3">
        <f>G39-I39</f>
        <v>12.521480502313285</v>
      </c>
    </row>
    <row r="40" spans="1:10" x14ac:dyDescent="0.2">
      <c r="A40" s="1" t="s">
        <v>14</v>
      </c>
      <c r="B40" s="1" t="s">
        <v>73</v>
      </c>
      <c r="C40" s="1" t="s">
        <v>14</v>
      </c>
      <c r="D40" s="1">
        <v>58</v>
      </c>
      <c r="E40" s="1">
        <v>1</v>
      </c>
      <c r="F40" s="1">
        <f>D40*E40</f>
        <v>58</v>
      </c>
      <c r="G40" s="1">
        <v>15</v>
      </c>
      <c r="H40" s="1">
        <v>10</v>
      </c>
      <c r="I40" s="3">
        <f>G40*H40/F40</f>
        <v>2.5862068965517242</v>
      </c>
      <c r="J40" s="3">
        <f>G40-I40</f>
        <v>12.413793103448276</v>
      </c>
    </row>
    <row r="41" spans="1:10" x14ac:dyDescent="0.2">
      <c r="A41" s="1" t="s">
        <v>7</v>
      </c>
      <c r="B41" s="1" t="s">
        <v>66</v>
      </c>
      <c r="C41" s="1" t="s">
        <v>7</v>
      </c>
      <c r="D41" s="1">
        <v>53.71</v>
      </c>
      <c r="E41" s="1">
        <v>1</v>
      </c>
      <c r="F41" s="1">
        <f>D41*E41</f>
        <v>53.71</v>
      </c>
      <c r="G41" s="1">
        <v>15</v>
      </c>
      <c r="H41" s="1">
        <v>10</v>
      </c>
      <c r="I41" s="3">
        <f>G41*H41/F41</f>
        <v>2.7927760193632469</v>
      </c>
      <c r="J41" s="3">
        <f>G41-I41</f>
        <v>12.207223980636753</v>
      </c>
    </row>
    <row r="42" spans="1:10" x14ac:dyDescent="0.2">
      <c r="A42" s="1" t="s">
        <v>57</v>
      </c>
      <c r="B42" s="1" t="s">
        <v>107</v>
      </c>
      <c r="C42" s="1" t="s">
        <v>57</v>
      </c>
      <c r="D42" s="1">
        <v>49.22</v>
      </c>
      <c r="E42" s="1">
        <v>1</v>
      </c>
      <c r="F42" s="1">
        <f>D42*E42</f>
        <v>49.22</v>
      </c>
      <c r="G42" s="1">
        <v>15</v>
      </c>
      <c r="H42" s="1">
        <v>10</v>
      </c>
      <c r="I42" s="3">
        <f>G42*H42/F42</f>
        <v>3.0475416497358796</v>
      </c>
      <c r="J42" s="3">
        <f>G42-I42</f>
        <v>11.95245835026412</v>
      </c>
    </row>
    <row r="43" spans="1:10" x14ac:dyDescent="0.2">
      <c r="A43" s="1" t="s">
        <v>49</v>
      </c>
      <c r="B43" s="1" t="s">
        <v>101</v>
      </c>
      <c r="C43" s="1" t="s">
        <v>49</v>
      </c>
      <c r="D43" s="1">
        <v>48.33</v>
      </c>
      <c r="E43" s="1">
        <v>1</v>
      </c>
      <c r="F43" s="1">
        <f>D43*E43</f>
        <v>48.33</v>
      </c>
      <c r="G43" s="1">
        <v>15</v>
      </c>
      <c r="H43" s="1">
        <v>10</v>
      </c>
      <c r="I43" s="3">
        <f>G43*H43/F43</f>
        <v>3.1036623215394168</v>
      </c>
      <c r="J43" s="3">
        <f>G43-I43</f>
        <v>11.896337678460583</v>
      </c>
    </row>
    <row r="44" spans="1:10" x14ac:dyDescent="0.2">
      <c r="A44" s="1" t="s">
        <v>59</v>
      </c>
      <c r="B44" s="1" t="s">
        <v>109</v>
      </c>
      <c r="C44" s="1" t="s">
        <v>59</v>
      </c>
      <c r="D44" s="1">
        <v>43.94</v>
      </c>
      <c r="E44" s="1">
        <v>1</v>
      </c>
      <c r="F44" s="1">
        <f>D44*E44</f>
        <v>43.94</v>
      </c>
      <c r="G44" s="1">
        <v>15</v>
      </c>
      <c r="H44" s="1">
        <v>10</v>
      </c>
      <c r="I44" s="3">
        <f>G44*H44/F44</f>
        <v>3.4137460172963134</v>
      </c>
      <c r="J44" s="3">
        <f>G44-I44</f>
        <v>11.586253982703687</v>
      </c>
    </row>
    <row r="45" spans="1:10" x14ac:dyDescent="0.2">
      <c r="A45" s="1" t="s">
        <v>26</v>
      </c>
      <c r="B45" s="1" t="s">
        <v>92</v>
      </c>
      <c r="C45" s="1" t="s">
        <v>26</v>
      </c>
      <c r="D45" s="1">
        <v>43.84</v>
      </c>
      <c r="E45" s="1">
        <v>1</v>
      </c>
      <c r="F45" s="1">
        <f>D45*E45</f>
        <v>43.84</v>
      </c>
      <c r="G45" s="1">
        <v>15</v>
      </c>
      <c r="H45" s="1">
        <v>10</v>
      </c>
      <c r="I45" s="3">
        <f>G45*H45/F45</f>
        <v>3.4215328467153281</v>
      </c>
      <c r="J45" s="3">
        <f>G45-I45</f>
        <v>11.578467153284672</v>
      </c>
    </row>
    <row r="46" spans="1:10" x14ac:dyDescent="0.2">
      <c r="A46" s="1" t="s">
        <v>22</v>
      </c>
      <c r="B46" s="1" t="s">
        <v>77</v>
      </c>
      <c r="C46" s="1" t="s">
        <v>22</v>
      </c>
      <c r="D46" s="1">
        <v>38.229999999999997</v>
      </c>
      <c r="E46" s="1">
        <v>1</v>
      </c>
      <c r="F46" s="1">
        <f>D46*E46</f>
        <v>38.229999999999997</v>
      </c>
      <c r="G46" s="1">
        <v>15</v>
      </c>
      <c r="H46" s="1">
        <v>10</v>
      </c>
      <c r="I46" s="3">
        <f>G46*H46/F46</f>
        <v>3.923620193565263</v>
      </c>
      <c r="J46" s="3">
        <f>G46-I46</f>
        <v>11.076379806434737</v>
      </c>
    </row>
    <row r="47" spans="1:10" x14ac:dyDescent="0.2">
      <c r="A47" s="1" t="s">
        <v>37</v>
      </c>
      <c r="B47" s="1" t="s">
        <v>93</v>
      </c>
      <c r="C47" s="1" t="s">
        <v>37</v>
      </c>
      <c r="D47" s="1">
        <v>38.19</v>
      </c>
      <c r="E47" s="1">
        <v>1</v>
      </c>
      <c r="F47" s="1">
        <f>D47*E47</f>
        <v>38.19</v>
      </c>
      <c r="G47" s="1">
        <v>15</v>
      </c>
      <c r="H47" s="1">
        <v>10</v>
      </c>
      <c r="I47" s="3">
        <f>G47*H47/F47</f>
        <v>3.9277297721916735</v>
      </c>
      <c r="J47" s="3">
        <f>G47-I47</f>
        <v>11.072270227808326</v>
      </c>
    </row>
    <row r="48" spans="1:10" x14ac:dyDescent="0.2">
      <c r="A48" s="1" t="s">
        <v>31</v>
      </c>
      <c r="B48" s="1" t="s">
        <v>95</v>
      </c>
      <c r="C48" s="1" t="s">
        <v>31</v>
      </c>
      <c r="D48" s="1">
        <v>36.94</v>
      </c>
      <c r="E48" s="1">
        <v>1</v>
      </c>
      <c r="F48" s="1">
        <f>D48*E48</f>
        <v>36.94</v>
      </c>
      <c r="G48" s="1">
        <v>15</v>
      </c>
      <c r="H48" s="1">
        <v>10</v>
      </c>
      <c r="I48" s="3">
        <f>G48*H48/F48</f>
        <v>4.0606388738494861</v>
      </c>
      <c r="J48" s="3">
        <f>G48-I48</f>
        <v>10.939361126150514</v>
      </c>
    </row>
    <row r="49" spans="1:10" x14ac:dyDescent="0.2">
      <c r="A49" s="1" t="s">
        <v>16</v>
      </c>
      <c r="B49" s="1" t="s">
        <v>75</v>
      </c>
      <c r="C49" s="1" t="s">
        <v>16</v>
      </c>
      <c r="D49" s="1">
        <v>35.01</v>
      </c>
      <c r="E49" s="1">
        <v>1</v>
      </c>
      <c r="F49" s="1">
        <f>D49*E49</f>
        <v>35.01</v>
      </c>
      <c r="G49" s="1">
        <v>15</v>
      </c>
      <c r="H49" s="1">
        <v>10</v>
      </c>
      <c r="I49" s="3">
        <f>G49*H49/F49</f>
        <v>4.284490145672665</v>
      </c>
      <c r="J49" s="3">
        <f>G49-I49</f>
        <v>10.715509854327335</v>
      </c>
    </row>
    <row r="50" spans="1:10" x14ac:dyDescent="0.2">
      <c r="A50" s="1" t="s">
        <v>51</v>
      </c>
      <c r="B50" s="1" t="s">
        <v>103</v>
      </c>
      <c r="C50" s="1" t="s">
        <v>51</v>
      </c>
      <c r="D50" s="1">
        <v>32.36</v>
      </c>
      <c r="E50" s="1">
        <v>1</v>
      </c>
      <c r="F50" s="1">
        <f>D50*E50</f>
        <v>32.36</v>
      </c>
      <c r="G50" s="1">
        <v>15</v>
      </c>
      <c r="H50" s="1">
        <v>10</v>
      </c>
      <c r="I50" s="3">
        <f>G50*H50/F50</f>
        <v>4.6353522867737951</v>
      </c>
      <c r="J50" s="3">
        <f>G50-I50</f>
        <v>10.364647713226205</v>
      </c>
    </row>
    <row r="51" spans="1:10" x14ac:dyDescent="0.2">
      <c r="A51" s="1" t="s">
        <v>55</v>
      </c>
      <c r="B51" s="1" t="s">
        <v>105</v>
      </c>
      <c r="C51" s="1" t="s">
        <v>55</v>
      </c>
      <c r="D51" s="1">
        <v>29.54</v>
      </c>
      <c r="E51" s="1">
        <v>1</v>
      </c>
      <c r="F51" s="1">
        <f>D51*E51</f>
        <v>29.54</v>
      </c>
      <c r="G51" s="1">
        <v>15</v>
      </c>
      <c r="H51" s="1">
        <v>10</v>
      </c>
      <c r="I51" s="3">
        <f>G51*H51/F51</f>
        <v>5.0778605280974949</v>
      </c>
      <c r="J51" s="3">
        <f>G51-I51</f>
        <v>9.9221394719025042</v>
      </c>
    </row>
    <row r="52" spans="1:10" x14ac:dyDescent="0.2">
      <c r="A52" s="1" t="s">
        <v>42</v>
      </c>
      <c r="B52" s="1" t="s">
        <v>100</v>
      </c>
      <c r="C52" s="1" t="s">
        <v>42</v>
      </c>
      <c r="D52" s="1">
        <v>15.53</v>
      </c>
      <c r="E52" s="1">
        <v>1</v>
      </c>
      <c r="F52" s="1">
        <f>D52*E52</f>
        <v>15.53</v>
      </c>
      <c r="G52" s="1">
        <v>15</v>
      </c>
      <c r="H52" s="1">
        <v>10</v>
      </c>
      <c r="I52" s="3">
        <f>G52*H52/F52</f>
        <v>9.6587250482936255</v>
      </c>
      <c r="J52" s="3">
        <f>G52-I52</f>
        <v>5.3412749517063745</v>
      </c>
    </row>
    <row r="53" spans="1:10" x14ac:dyDescent="0.2">
      <c r="A53" s="1" t="s">
        <v>40</v>
      </c>
      <c r="B53" s="1" t="s">
        <v>98</v>
      </c>
      <c r="C53" s="1" t="s">
        <v>40</v>
      </c>
      <c r="D53" s="1">
        <v>15.06</v>
      </c>
      <c r="E53" s="1">
        <v>1</v>
      </c>
      <c r="F53" s="1">
        <f>D53*E53</f>
        <v>15.06</v>
      </c>
      <c r="G53" s="1">
        <v>15</v>
      </c>
      <c r="H53" s="1">
        <v>10</v>
      </c>
      <c r="I53" s="3">
        <f>G53*H53/F53</f>
        <v>9.9601593625498008</v>
      </c>
      <c r="J53" s="3">
        <f>G53-I53</f>
        <v>5.0398406374501992</v>
      </c>
    </row>
    <row r="54" spans="1:10" x14ac:dyDescent="0.2">
      <c r="A54" s="1" t="s">
        <v>10</v>
      </c>
      <c r="B54" s="1" t="s">
        <v>69</v>
      </c>
      <c r="C54" s="1" t="s">
        <v>10</v>
      </c>
      <c r="D54" s="1">
        <v>14.84</v>
      </c>
      <c r="E54" s="1">
        <v>1</v>
      </c>
      <c r="F54" s="1">
        <f>D54*E54</f>
        <v>14.84</v>
      </c>
      <c r="G54" s="1">
        <v>15</v>
      </c>
      <c r="H54" s="1">
        <v>10</v>
      </c>
      <c r="I54" s="3">
        <f>G54*H54/F54</f>
        <v>10.107816711590296</v>
      </c>
      <c r="J54" s="3">
        <f>G54-I54</f>
        <v>4.8921832884097043</v>
      </c>
    </row>
    <row r="55" spans="1:10" x14ac:dyDescent="0.2">
      <c r="A55" s="1" t="s">
        <v>50</v>
      </c>
      <c r="B55" s="1" t="s">
        <v>102</v>
      </c>
      <c r="C55" s="1" t="s">
        <v>50</v>
      </c>
      <c r="D55" s="1">
        <v>14.55</v>
      </c>
      <c r="E55" s="1">
        <v>1</v>
      </c>
      <c r="F55" s="1">
        <f>D55*E55</f>
        <v>14.55</v>
      </c>
      <c r="G55" s="1">
        <v>15</v>
      </c>
      <c r="H55" s="1">
        <v>10</v>
      </c>
      <c r="I55" s="3">
        <f>G55*H55/F55</f>
        <v>10.309278350515463</v>
      </c>
      <c r="J55" s="3">
        <f>G55-I55</f>
        <v>4.6907216494845372</v>
      </c>
    </row>
    <row r="56" spans="1:10" x14ac:dyDescent="0.2">
      <c r="A56" s="1" t="s">
        <v>38</v>
      </c>
      <c r="B56" s="1" t="s">
        <v>94</v>
      </c>
      <c r="C56" s="1" t="s">
        <v>38</v>
      </c>
      <c r="D56" s="1">
        <v>14.38</v>
      </c>
      <c r="E56" s="1">
        <v>1</v>
      </c>
      <c r="F56" s="1">
        <f>D56*E56</f>
        <v>14.38</v>
      </c>
      <c r="G56" s="1">
        <v>15</v>
      </c>
      <c r="H56" s="1">
        <v>10</v>
      </c>
      <c r="I56" s="3">
        <f>G56*H56/F56</f>
        <v>10.431154381084839</v>
      </c>
      <c r="J56" s="3">
        <f>G56-I56</f>
        <v>4.5688456189151605</v>
      </c>
    </row>
    <row r="57" spans="1:10" x14ac:dyDescent="0.2">
      <c r="A57" s="1" t="s">
        <v>56</v>
      </c>
      <c r="B57" s="1" t="s">
        <v>106</v>
      </c>
      <c r="C57" s="1" t="s">
        <v>56</v>
      </c>
      <c r="D57" s="1">
        <v>12.57</v>
      </c>
      <c r="E57" s="1">
        <v>1</v>
      </c>
      <c r="F57" s="1">
        <f>D57*E57</f>
        <v>12.57</v>
      </c>
      <c r="G57" s="1">
        <v>15</v>
      </c>
      <c r="H57" s="1">
        <v>10</v>
      </c>
      <c r="I57" s="3">
        <f>G57*H57/F57</f>
        <v>11.933174224343675</v>
      </c>
      <c r="J57" s="3">
        <f>G57-I57</f>
        <v>3.0668257756563246</v>
      </c>
    </row>
    <row r="58" spans="1:10" x14ac:dyDescent="0.2">
      <c r="A58" s="1" t="s">
        <v>32</v>
      </c>
      <c r="B58" s="1" t="s">
        <v>96</v>
      </c>
      <c r="C58" s="1" t="s">
        <v>32</v>
      </c>
      <c r="D58" s="1">
        <v>12.15</v>
      </c>
      <c r="E58" s="1">
        <v>1</v>
      </c>
      <c r="F58" s="1">
        <f>D58*E58</f>
        <v>12.15</v>
      </c>
      <c r="G58" s="1">
        <v>15</v>
      </c>
      <c r="H58" s="1">
        <v>10</v>
      </c>
      <c r="I58" s="3">
        <f>G58*H58/F58</f>
        <v>12.345679012345679</v>
      </c>
      <c r="J58" s="3">
        <f>G58-I58</f>
        <v>2.6543209876543212</v>
      </c>
    </row>
    <row r="59" spans="1:10" x14ac:dyDescent="0.2">
      <c r="A59" s="1" t="s">
        <v>58</v>
      </c>
      <c r="B59" s="1" t="s">
        <v>108</v>
      </c>
      <c r="C59" s="1" t="s">
        <v>58</v>
      </c>
      <c r="D59" s="1">
        <v>12.01</v>
      </c>
      <c r="E59" s="1">
        <v>1</v>
      </c>
      <c r="F59" s="1">
        <f>D59*E59</f>
        <v>12.01</v>
      </c>
      <c r="G59" s="1">
        <v>15</v>
      </c>
      <c r="H59" s="1">
        <v>10</v>
      </c>
      <c r="I59" s="3">
        <f>G59*H59/F59</f>
        <v>12.489592006661116</v>
      </c>
      <c r="J59" s="3">
        <f>G59-I59</f>
        <v>2.5104079933388839</v>
      </c>
    </row>
    <row r="60" spans="1:10" x14ac:dyDescent="0.2">
      <c r="A60" s="1" t="s">
        <v>1</v>
      </c>
      <c r="B60" s="1" t="s">
        <v>65</v>
      </c>
      <c r="C60" s="1" t="s">
        <v>1</v>
      </c>
      <c r="D60" s="1">
        <v>11.86</v>
      </c>
      <c r="E60" s="1">
        <v>1</v>
      </c>
      <c r="F60" s="1">
        <f>D60*E60</f>
        <v>11.86</v>
      </c>
      <c r="G60" s="1">
        <v>15</v>
      </c>
      <c r="H60" s="1">
        <v>10</v>
      </c>
      <c r="I60" s="3">
        <f>G60*H60/F60</f>
        <v>12.647554806070827</v>
      </c>
      <c r="J60" s="3">
        <f>G60-I60</f>
        <v>2.3524451939291726</v>
      </c>
    </row>
    <row r="61" spans="1:10" x14ac:dyDescent="0.2">
      <c r="A61" s="1" t="s">
        <v>60</v>
      </c>
      <c r="B61" s="1" t="s">
        <v>110</v>
      </c>
      <c r="C61" s="1" t="s">
        <v>60</v>
      </c>
      <c r="D61" s="1">
        <v>11.33</v>
      </c>
      <c r="E61" s="1">
        <v>1</v>
      </c>
      <c r="F61" s="1">
        <f>D61*E61</f>
        <v>11.33</v>
      </c>
      <c r="G61" s="1">
        <v>15</v>
      </c>
      <c r="H61" s="1">
        <v>10</v>
      </c>
      <c r="I61" s="3">
        <f>G61*H61/F61</f>
        <v>13.23918799646955</v>
      </c>
      <c r="J61" s="3">
        <f>G61-I61</f>
        <v>1.7608120035304502</v>
      </c>
    </row>
    <row r="62" spans="1:10" x14ac:dyDescent="0.2">
      <c r="A62" s="1" t="s">
        <v>8</v>
      </c>
      <c r="B62" s="1" t="s">
        <v>67</v>
      </c>
      <c r="C62" s="1" t="s">
        <v>8</v>
      </c>
      <c r="D62" s="1">
        <v>9.8979999999999997</v>
      </c>
      <c r="E62" s="1">
        <v>1</v>
      </c>
      <c r="F62" s="1">
        <f>D62*E62</f>
        <v>9.8979999999999997</v>
      </c>
      <c r="G62" s="1">
        <v>15</v>
      </c>
      <c r="H62" s="1">
        <v>10</v>
      </c>
      <c r="I62" s="3">
        <f>G62*H62/F62</f>
        <v>15.154576682158012</v>
      </c>
      <c r="J62" s="3">
        <f>G62-I62</f>
        <v>-0.15457668215801235</v>
      </c>
    </row>
    <row r="63" spans="1:10" x14ac:dyDescent="0.2">
      <c r="A63" s="1" t="s">
        <v>52</v>
      </c>
      <c r="B63" s="1" t="s">
        <v>104</v>
      </c>
      <c r="C63" s="1" t="s">
        <v>52</v>
      </c>
      <c r="D63" s="1">
        <v>9.4700000000000006</v>
      </c>
      <c r="E63" s="1">
        <v>1</v>
      </c>
      <c r="F63" s="1">
        <f>D63*E63</f>
        <v>9.4700000000000006</v>
      </c>
      <c r="G63" s="1">
        <v>15</v>
      </c>
      <c r="H63" s="1">
        <v>10</v>
      </c>
      <c r="I63" s="3">
        <f>G63*H63/F63</f>
        <v>15.839493136219639</v>
      </c>
      <c r="J63" s="3">
        <f>G63-I63</f>
        <v>-0.83949313621963917</v>
      </c>
    </row>
    <row r="64" spans="1:10" x14ac:dyDescent="0.2">
      <c r="A64" s="1" t="s">
        <v>28</v>
      </c>
      <c r="B64" s="1" t="s">
        <v>79</v>
      </c>
      <c r="C64" s="1" t="s">
        <v>28</v>
      </c>
      <c r="D64" s="1">
        <v>9.0730000000000004</v>
      </c>
      <c r="E64" s="1">
        <v>1</v>
      </c>
      <c r="F64" s="1">
        <f>D64*E64</f>
        <v>9.0730000000000004</v>
      </c>
      <c r="G64" s="1">
        <v>15</v>
      </c>
      <c r="H64" s="1">
        <v>10</v>
      </c>
      <c r="I64" s="3">
        <f>G64*H64/F64</f>
        <v>16.532569161247658</v>
      </c>
      <c r="J64" s="3">
        <f>G64-I64</f>
        <v>-1.5325691612476575</v>
      </c>
    </row>
    <row r="65" spans="1:10" s="7" customFormat="1" x14ac:dyDescent="0.2">
      <c r="A65" s="5" t="s">
        <v>136</v>
      </c>
      <c r="B65" s="5" t="s">
        <v>140</v>
      </c>
      <c r="C65" s="5"/>
      <c r="D65" s="5"/>
      <c r="E65" s="5"/>
      <c r="F65" s="5"/>
      <c r="G65" s="5"/>
      <c r="H65" s="5"/>
      <c r="I65" s="6"/>
      <c r="J65" s="6"/>
    </row>
    <row r="66" spans="1:10" s="7" customFormat="1" x14ac:dyDescent="0.2">
      <c r="A66" s="5" t="s">
        <v>137</v>
      </c>
      <c r="B66" s="5"/>
      <c r="C66" s="5"/>
      <c r="D66" s="5"/>
      <c r="E66" s="5"/>
      <c r="F66" s="5"/>
      <c r="G66" s="5"/>
      <c r="H66" s="5"/>
      <c r="I66" s="6"/>
      <c r="J66" s="6"/>
    </row>
    <row r="67" spans="1:10" s="7" customFormat="1" x14ac:dyDescent="0.2">
      <c r="A67" s="5" t="s">
        <v>138</v>
      </c>
      <c r="B67" s="5"/>
      <c r="C67" s="5"/>
      <c r="D67" s="5"/>
      <c r="E67" s="5"/>
      <c r="F67" s="5"/>
      <c r="G67" s="5"/>
      <c r="H67" s="5"/>
      <c r="I67" s="6"/>
      <c r="J67" s="6"/>
    </row>
    <row r="68" spans="1:10" s="7" customFormat="1" x14ac:dyDescent="0.2">
      <c r="A68" s="5" t="s">
        <v>139</v>
      </c>
      <c r="B68" s="5"/>
      <c r="C68" s="5"/>
      <c r="D68" s="5"/>
      <c r="E68" s="5"/>
      <c r="F68" s="5"/>
      <c r="G68" s="5"/>
      <c r="H68" s="5"/>
      <c r="I68" s="6"/>
      <c r="J68" s="6"/>
    </row>
  </sheetData>
  <sortState xmlns:xlrd2="http://schemas.microsoft.com/office/spreadsheetml/2017/richdata2" ref="A2:J64">
    <sortCondition ref="I2:I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20220803_Summary_Raw_NPOC_tes_d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2022-08-03T21:55:34Z</dcterms:created>
  <dcterms:modified xsi:type="dcterms:W3CDTF">2022-08-03T22:04:33Z</dcterms:modified>
</cp:coreProperties>
</file>