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tom_resch_pnnl_gov/Documents/Documents/Data/Sarahs_NPOC_TN_stuff_2020/"/>
    </mc:Choice>
  </mc:AlternateContent>
  <xr:revisionPtr revIDLastSave="758" documentId="8_{A8DDAF91-AF48-4F51-9FAE-D5DAE0E46313}" xr6:coauthVersionLast="45" xr6:coauthVersionMax="45" xr10:uidLastSave="{82C541C7-94C0-465A-895F-E8AB11088A0D}"/>
  <bookViews>
    <workbookView xWindow="-70" yWindow="0" windowWidth="18870" windowHeight="10200" xr2:uid="{00000000-000D-0000-FFFF-FFFF00000000}"/>
  </bookViews>
  <sheets>
    <sheet name="ave NPOC no stds listed" sheetId="43" r:id="rId1"/>
    <sheet name="ave NPOC values" sheetId="42" r:id="rId2"/>
    <sheet name="results all reps listed" sheetId="1" r:id="rId3"/>
    <sheet name="NPOC data August 21, 2020" sheetId="41" r:id="rId4"/>
    <sheet name="NPOC data August 17, 2020" sheetId="32" r:id="rId5"/>
  </sheets>
  <definedNames>
    <definedName name="_xlnm.Print_Area" localSheetId="2">'results all reps listed'!$A$240:$C$287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04" i="41" l="1"/>
  <c r="O303" i="41"/>
  <c r="O302" i="41"/>
  <c r="P302" i="41" s="1"/>
  <c r="O301" i="41"/>
  <c r="O300" i="41"/>
  <c r="P299" i="41"/>
  <c r="O299" i="41"/>
  <c r="O298" i="41"/>
  <c r="O297" i="41"/>
  <c r="P296" i="41"/>
  <c r="O296" i="41"/>
  <c r="O295" i="41"/>
  <c r="O294" i="41"/>
  <c r="P293" i="41"/>
  <c r="O293" i="41"/>
  <c r="O292" i="41"/>
  <c r="O291" i="41"/>
  <c r="O290" i="41"/>
  <c r="P290" i="41" s="1"/>
  <c r="O289" i="41"/>
  <c r="O288" i="41"/>
  <c r="P287" i="41"/>
  <c r="O287" i="41"/>
  <c r="O286" i="41"/>
  <c r="O285" i="41"/>
  <c r="P284" i="41"/>
  <c r="O284" i="41"/>
  <c r="O283" i="41"/>
  <c r="O282" i="41"/>
  <c r="O281" i="41"/>
  <c r="P281" i="41" s="1"/>
  <c r="P278" i="41"/>
  <c r="P276" i="41"/>
  <c r="P246" i="41"/>
  <c r="O280" i="41"/>
  <c r="O279" i="41"/>
  <c r="O278" i="41"/>
  <c r="O277" i="41"/>
  <c r="O276" i="41"/>
  <c r="O275" i="41"/>
  <c r="O274" i="41"/>
  <c r="O273" i="41"/>
  <c r="P273" i="41" s="1"/>
  <c r="O272" i="41"/>
  <c r="O271" i="41"/>
  <c r="P270" i="41"/>
  <c r="O270" i="41"/>
  <c r="O269" i="41"/>
  <c r="O268" i="41"/>
  <c r="P267" i="41" s="1"/>
  <c r="O267" i="41"/>
  <c r="O266" i="41"/>
  <c r="O265" i="41"/>
  <c r="P264" i="41"/>
  <c r="O264" i="41"/>
  <c r="O263" i="41"/>
  <c r="O262" i="41"/>
  <c r="P261" i="41"/>
  <c r="O261" i="41"/>
  <c r="O260" i="41"/>
  <c r="O259" i="41"/>
  <c r="O258" i="41"/>
  <c r="P258" i="41" s="1"/>
  <c r="O257" i="41"/>
  <c r="O256" i="41"/>
  <c r="O255" i="41"/>
  <c r="P255" i="41" s="1"/>
  <c r="O254" i="41"/>
  <c r="O253" i="41"/>
  <c r="P252" i="41" s="1"/>
  <c r="O252" i="41"/>
  <c r="O251" i="41"/>
  <c r="O250" i="41"/>
  <c r="O249" i="41"/>
  <c r="P249" i="41" s="1"/>
  <c r="O248" i="41"/>
  <c r="O247" i="41"/>
  <c r="O246" i="41"/>
  <c r="O245" i="41"/>
  <c r="O244" i="41"/>
  <c r="O243" i="41"/>
  <c r="P243" i="41" s="1"/>
  <c r="O242" i="41"/>
  <c r="O241" i="41"/>
  <c r="P240" i="41"/>
  <c r="O240" i="41"/>
  <c r="O219" i="41"/>
  <c r="O220" i="41"/>
  <c r="O221" i="41"/>
  <c r="P219" i="41" s="1"/>
  <c r="O239" i="41"/>
  <c r="O238" i="41"/>
  <c r="O237" i="41"/>
  <c r="P237" i="41" s="1"/>
  <c r="O236" i="41"/>
  <c r="O235" i="41"/>
  <c r="P234" i="41" s="1"/>
  <c r="O234" i="41"/>
  <c r="O233" i="41"/>
  <c r="O232" i="41"/>
  <c r="O231" i="41"/>
  <c r="P231" i="41" s="1"/>
  <c r="O230" i="41"/>
  <c r="O229" i="41"/>
  <c r="P228" i="41"/>
  <c r="O228" i="41"/>
  <c r="O227" i="41"/>
  <c r="O226" i="41"/>
  <c r="P225" i="41"/>
  <c r="O225" i="41"/>
  <c r="O224" i="41"/>
  <c r="O223" i="41"/>
  <c r="O222" i="41"/>
  <c r="P222" i="41" s="1"/>
  <c r="O218" i="41"/>
  <c r="O217" i="41"/>
  <c r="P216" i="41"/>
  <c r="O216" i="41"/>
  <c r="O215" i="41"/>
  <c r="O214" i="41"/>
  <c r="P213" i="41"/>
  <c r="O213" i="41"/>
  <c r="O212" i="41"/>
  <c r="O211" i="41"/>
  <c r="P210" i="41" s="1"/>
  <c r="O210" i="41"/>
  <c r="O209" i="41"/>
  <c r="O208" i="41"/>
  <c r="P207" i="41" s="1"/>
  <c r="O207" i="41"/>
  <c r="O206" i="41"/>
  <c r="O205" i="41"/>
  <c r="O204" i="41"/>
  <c r="P204" i="41" s="1"/>
  <c r="O203" i="41"/>
  <c r="O202" i="41"/>
  <c r="O201" i="41"/>
  <c r="P201" i="41" s="1"/>
  <c r="O200" i="41"/>
  <c r="O199" i="41"/>
  <c r="P198" i="41" s="1"/>
  <c r="O198" i="41"/>
  <c r="O197" i="41"/>
  <c r="O196" i="41"/>
  <c r="P195" i="41"/>
  <c r="O195" i="41"/>
  <c r="O194" i="41"/>
  <c r="O193" i="41"/>
  <c r="O192" i="41"/>
  <c r="P192" i="41" s="1"/>
  <c r="O191" i="41"/>
  <c r="O190" i="41"/>
  <c r="P189" i="41" s="1"/>
  <c r="O189" i="41"/>
  <c r="O188" i="41"/>
  <c r="O187" i="41"/>
  <c r="P186" i="41"/>
  <c r="O186" i="41"/>
  <c r="O185" i="41"/>
  <c r="O184" i="41"/>
  <c r="P183" i="41"/>
  <c r="O183" i="41"/>
  <c r="O182" i="41"/>
  <c r="O181" i="41"/>
  <c r="P180" i="41"/>
  <c r="O180" i="41"/>
  <c r="O179" i="41"/>
  <c r="O178" i="41"/>
  <c r="P177" i="41"/>
  <c r="O177" i="41"/>
  <c r="O176" i="41"/>
  <c r="O175" i="41"/>
  <c r="P174" i="41"/>
  <c r="O174" i="41"/>
  <c r="O173" i="41"/>
  <c r="O172" i="41"/>
  <c r="P171" i="41"/>
  <c r="O171" i="41"/>
  <c r="O170" i="41"/>
  <c r="O169" i="41"/>
  <c r="O168" i="41"/>
  <c r="P168" i="41" s="1"/>
  <c r="O167" i="41"/>
  <c r="O166" i="41"/>
  <c r="O165" i="41"/>
  <c r="P165" i="41" s="1"/>
  <c r="O161" i="41"/>
  <c r="O160" i="41"/>
  <c r="O159" i="41"/>
  <c r="P159" i="41" s="1"/>
  <c r="O164" i="41"/>
  <c r="O163" i="41"/>
  <c r="P162" i="41" s="1"/>
  <c r="O162" i="41"/>
  <c r="O158" i="41"/>
  <c r="O157" i="41"/>
  <c r="O156" i="41"/>
  <c r="P156" i="41" s="1"/>
  <c r="O152" i="41"/>
  <c r="O151" i="41"/>
  <c r="P150" i="41"/>
  <c r="O150" i="41"/>
  <c r="O149" i="41"/>
  <c r="O148" i="41"/>
  <c r="P147" i="41" s="1"/>
  <c r="O147" i="41"/>
  <c r="O146" i="41"/>
  <c r="O145" i="41"/>
  <c r="P144" i="41"/>
  <c r="O144" i="41"/>
  <c r="O143" i="41"/>
  <c r="O142" i="41"/>
  <c r="O141" i="41"/>
  <c r="P141" i="41" s="1"/>
  <c r="O140" i="41"/>
  <c r="O139" i="41"/>
  <c r="O138" i="41"/>
  <c r="P138" i="41" s="1"/>
  <c r="O137" i="41"/>
  <c r="O136" i="41"/>
  <c r="O135" i="41"/>
  <c r="P135" i="41" s="1"/>
  <c r="O134" i="41"/>
  <c r="O133" i="41"/>
  <c r="P132" i="41" s="1"/>
  <c r="O132" i="41"/>
  <c r="O131" i="41"/>
  <c r="P129" i="41" s="1"/>
  <c r="O130" i="41"/>
  <c r="O129" i="41"/>
  <c r="O128" i="41"/>
  <c r="O127" i="41"/>
  <c r="P126" i="41" s="1"/>
  <c r="O126" i="41"/>
  <c r="O125" i="41"/>
  <c r="O124" i="41"/>
  <c r="O123" i="41"/>
  <c r="P123" i="41" s="1"/>
  <c r="O122" i="41"/>
  <c r="O121" i="41"/>
  <c r="P120" i="41" s="1"/>
  <c r="O120" i="41"/>
  <c r="O155" i="41"/>
  <c r="O154" i="41"/>
  <c r="O153" i="41"/>
  <c r="P153" i="41" s="1"/>
  <c r="O119" i="41"/>
  <c r="O118" i="41"/>
  <c r="O117" i="41"/>
  <c r="P117" i="41" s="1"/>
  <c r="O116" i="41"/>
  <c r="O115" i="41"/>
  <c r="O114" i="41"/>
  <c r="P114" i="41" s="1"/>
  <c r="O113" i="41"/>
  <c r="O112" i="41"/>
  <c r="P111" i="41"/>
  <c r="O111" i="41"/>
  <c r="O110" i="41"/>
  <c r="O109" i="41"/>
  <c r="P108" i="41"/>
  <c r="O108" i="41"/>
  <c r="O107" i="41"/>
  <c r="O106" i="41"/>
  <c r="P105" i="41" s="1"/>
  <c r="O105" i="41"/>
  <c r="O104" i="41"/>
  <c r="O103" i="41"/>
  <c r="O102" i="41"/>
  <c r="P102" i="41" s="1"/>
  <c r="O101" i="41"/>
  <c r="O100" i="41"/>
  <c r="P99" i="41" s="1"/>
  <c r="O99" i="41"/>
  <c r="O98" i="41"/>
  <c r="O97" i="41"/>
  <c r="O96" i="41"/>
  <c r="P96" i="41" s="1"/>
  <c r="O95" i="41"/>
  <c r="O94" i="41"/>
  <c r="P93" i="41" s="1"/>
  <c r="O93" i="41"/>
  <c r="O92" i="41"/>
  <c r="O91" i="41"/>
  <c r="P90" i="41"/>
  <c r="O90" i="41"/>
  <c r="O89" i="41"/>
  <c r="O88" i="41"/>
  <c r="P87" i="41"/>
  <c r="O87" i="41"/>
  <c r="O86" i="41"/>
  <c r="P84" i="41" s="1"/>
  <c r="O85" i="41"/>
  <c r="O84" i="41"/>
  <c r="O83" i="41"/>
  <c r="O82" i="41"/>
  <c r="P81" i="41" s="1"/>
  <c r="O81" i="41"/>
  <c r="P79" i="41"/>
  <c r="O80" i="41"/>
  <c r="O79" i="41"/>
  <c r="O78" i="41"/>
  <c r="O77" i="41"/>
  <c r="P76" i="41" s="1"/>
  <c r="O76" i="41"/>
  <c r="O72" i="41"/>
  <c r="O71" i="41"/>
  <c r="O70" i="41"/>
  <c r="P70" i="41" s="1"/>
  <c r="O75" i="41"/>
  <c r="P73" i="41" s="1"/>
  <c r="O74" i="41"/>
  <c r="O73" i="41"/>
  <c r="O69" i="41"/>
  <c r="O68" i="41"/>
  <c r="P67" i="41"/>
  <c r="O67" i="41"/>
  <c r="O66" i="41"/>
  <c r="O65" i="41"/>
  <c r="O64" i="41"/>
  <c r="P64" i="41" s="1"/>
  <c r="O63" i="41"/>
  <c r="P61" i="41" s="1"/>
  <c r="O62" i="41"/>
  <c r="O61" i="41"/>
  <c r="O60" i="41"/>
  <c r="O59" i="41"/>
  <c r="P58" i="41" s="1"/>
  <c r="O58" i="41"/>
  <c r="O57" i="41"/>
  <c r="P55" i="41" s="1"/>
  <c r="O56" i="41"/>
  <c r="O55" i="41"/>
  <c r="O54" i="41"/>
  <c r="P52" i="41" s="1"/>
  <c r="O53" i="41"/>
  <c r="O52" i="41"/>
  <c r="O51" i="41"/>
  <c r="O50" i="41"/>
  <c r="P49" i="41" s="1"/>
  <c r="O49" i="41"/>
  <c r="O48" i="41"/>
  <c r="O47" i="41"/>
  <c r="P46" i="41"/>
  <c r="O46" i="41"/>
  <c r="O45" i="41"/>
  <c r="O44" i="41"/>
  <c r="O43" i="41"/>
  <c r="P43" i="41" s="1"/>
  <c r="O42" i="41"/>
  <c r="O41" i="41"/>
  <c r="P40" i="41" s="1"/>
  <c r="O40" i="41"/>
  <c r="O39" i="41"/>
  <c r="O38" i="41"/>
  <c r="P37" i="41" s="1"/>
  <c r="O37" i="41"/>
  <c r="O33" i="41"/>
  <c r="O32" i="41"/>
  <c r="P31" i="41"/>
  <c r="O31" i="41"/>
  <c r="O27" i="41"/>
  <c r="O26" i="41"/>
  <c r="O25" i="41"/>
  <c r="P25" i="41" s="1"/>
  <c r="O5" i="41"/>
  <c r="O6" i="41"/>
  <c r="O7" i="41"/>
  <c r="O8" i="41"/>
  <c r="O9" i="41"/>
  <c r="P7" i="41" s="1"/>
  <c r="O10" i="41"/>
  <c r="O11" i="41"/>
  <c r="O12" i="41"/>
  <c r="P10" i="41" s="1"/>
  <c r="O13" i="41"/>
  <c r="O14" i="41"/>
  <c r="O15" i="41"/>
  <c r="O16" i="41"/>
  <c r="O17" i="41"/>
  <c r="O18" i="41"/>
  <c r="O19" i="41"/>
  <c r="O20" i="41"/>
  <c r="P19" i="41" s="1"/>
  <c r="O21" i="41"/>
  <c r="O4" i="41"/>
  <c r="O24" i="41"/>
  <c r="O23" i="41"/>
  <c r="P22" i="41"/>
  <c r="O22" i="41"/>
  <c r="O30" i="41"/>
  <c r="P28" i="41" s="1"/>
  <c r="O29" i="41"/>
  <c r="O28" i="41"/>
  <c r="O36" i="41"/>
  <c r="O35" i="41"/>
  <c r="P34" i="41" s="1"/>
  <c r="O34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6" i="41"/>
  <c r="P16" i="41"/>
  <c r="P13" i="41"/>
  <c r="T71" i="41"/>
  <c r="T70" i="41"/>
  <c r="T69" i="41"/>
  <c r="T68" i="41"/>
  <c r="T67" i="41"/>
  <c r="T66" i="41"/>
  <c r="T65" i="41"/>
  <c r="T64" i="41"/>
  <c r="T63" i="41"/>
  <c r="T62" i="41"/>
  <c r="T61" i="41"/>
  <c r="T60" i="41"/>
  <c r="T59" i="41"/>
  <c r="T58" i="41"/>
  <c r="T57" i="41"/>
  <c r="T56" i="41"/>
  <c r="T55" i="41"/>
  <c r="T54" i="41"/>
  <c r="T53" i="41"/>
  <c r="T52" i="41"/>
  <c r="O6" i="32"/>
  <c r="O5" i="32"/>
  <c r="O4" i="32"/>
  <c r="P4" i="32" s="1"/>
  <c r="O422" i="32"/>
  <c r="O421" i="32"/>
  <c r="O420" i="32"/>
  <c r="P420" i="32" s="1"/>
  <c r="O419" i="32"/>
  <c r="O418" i="32"/>
  <c r="O417" i="32"/>
  <c r="O416" i="32"/>
  <c r="O415" i="32"/>
  <c r="O414" i="32"/>
  <c r="O413" i="32"/>
  <c r="O412" i="32"/>
  <c r="O411" i="32"/>
  <c r="P411" i="32" s="1"/>
  <c r="O410" i="32"/>
  <c r="O409" i="32"/>
  <c r="O408" i="32"/>
  <c r="O407" i="32"/>
  <c r="O406" i="32"/>
  <c r="O405" i="32"/>
  <c r="O404" i="32"/>
  <c r="O403" i="32"/>
  <c r="O402" i="32"/>
  <c r="P402" i="32" s="1"/>
  <c r="O401" i="32"/>
  <c r="O400" i="32"/>
  <c r="O399" i="32"/>
  <c r="P399" i="32" s="1"/>
  <c r="O398" i="32"/>
  <c r="O397" i="32"/>
  <c r="O396" i="32"/>
  <c r="P396" i="32" s="1"/>
  <c r="O395" i="32"/>
  <c r="O394" i="32"/>
  <c r="P393" i="32" s="1"/>
  <c r="O393" i="32"/>
  <c r="O392" i="32"/>
  <c r="O391" i="32"/>
  <c r="O390" i="32"/>
  <c r="P390" i="32" s="1"/>
  <c r="O389" i="32"/>
  <c r="O388" i="32"/>
  <c r="O387" i="32"/>
  <c r="O386" i="32"/>
  <c r="O385" i="32"/>
  <c r="O384" i="32"/>
  <c r="P384" i="32" s="1"/>
  <c r="O383" i="32"/>
  <c r="O382" i="32"/>
  <c r="O381" i="32"/>
  <c r="O380" i="32"/>
  <c r="O379" i="32"/>
  <c r="O378" i="32"/>
  <c r="O377" i="32"/>
  <c r="O376" i="32"/>
  <c r="O375" i="32"/>
  <c r="O374" i="32"/>
  <c r="O373" i="32"/>
  <c r="P372" i="32"/>
  <c r="O372" i="32"/>
  <c r="O369" i="32"/>
  <c r="P369" i="32" s="1"/>
  <c r="O370" i="32"/>
  <c r="O371" i="32"/>
  <c r="O368" i="32"/>
  <c r="O367" i="32"/>
  <c r="P366" i="32"/>
  <c r="O366" i="32"/>
  <c r="O365" i="32"/>
  <c r="O364" i="32"/>
  <c r="O363" i="32"/>
  <c r="O362" i="32"/>
  <c r="O361" i="32"/>
  <c r="O360" i="32"/>
  <c r="O359" i="32"/>
  <c r="P357" i="32" s="1"/>
  <c r="O358" i="32"/>
  <c r="O357" i="32"/>
  <c r="O356" i="32"/>
  <c r="O355" i="32"/>
  <c r="O354" i="32"/>
  <c r="O353" i="32"/>
  <c r="O352" i="32"/>
  <c r="O351" i="32"/>
  <c r="O350" i="32"/>
  <c r="O349" i="32"/>
  <c r="O348" i="32"/>
  <c r="P348" i="32" s="1"/>
  <c r="O347" i="32"/>
  <c r="O346" i="32"/>
  <c r="O345" i="32"/>
  <c r="O344" i="32"/>
  <c r="O343" i="32"/>
  <c r="O342" i="32"/>
  <c r="O341" i="32"/>
  <c r="O340" i="32"/>
  <c r="O339" i="32"/>
  <c r="O338" i="32"/>
  <c r="O337" i="32"/>
  <c r="O336" i="32"/>
  <c r="P336" i="32" s="1"/>
  <c r="O335" i="32"/>
  <c r="O334" i="32"/>
  <c r="O333" i="32"/>
  <c r="O332" i="32"/>
  <c r="O331" i="32"/>
  <c r="O330" i="32"/>
  <c r="O329" i="32"/>
  <c r="O328" i="32"/>
  <c r="O327" i="32"/>
  <c r="P327" i="32" s="1"/>
  <c r="O326" i="32"/>
  <c r="O325" i="32"/>
  <c r="O324" i="32"/>
  <c r="O323" i="32"/>
  <c r="O322" i="32"/>
  <c r="O321" i="32"/>
  <c r="P321" i="32" s="1"/>
  <c r="O320" i="32"/>
  <c r="O319" i="32"/>
  <c r="O318" i="32"/>
  <c r="O311" i="32"/>
  <c r="O310" i="32"/>
  <c r="O309" i="32"/>
  <c r="O308" i="32"/>
  <c r="O307" i="32"/>
  <c r="O306" i="32"/>
  <c r="O314" i="32"/>
  <c r="O313" i="32"/>
  <c r="O312" i="32"/>
  <c r="O284" i="32"/>
  <c r="O283" i="32"/>
  <c r="O282" i="32"/>
  <c r="O305" i="32"/>
  <c r="O304" i="32"/>
  <c r="O303" i="32"/>
  <c r="O302" i="32"/>
  <c r="O301" i="32"/>
  <c r="O300" i="32"/>
  <c r="O299" i="32"/>
  <c r="O298" i="32"/>
  <c r="O297" i="32"/>
  <c r="O296" i="32"/>
  <c r="O295" i="32"/>
  <c r="O294" i="32"/>
  <c r="O293" i="32"/>
  <c r="O292" i="32"/>
  <c r="O291" i="32"/>
  <c r="O290" i="32"/>
  <c r="O289" i="32"/>
  <c r="O288" i="32"/>
  <c r="O287" i="32"/>
  <c r="O286" i="32"/>
  <c r="O285" i="32"/>
  <c r="O281" i="32"/>
  <c r="O280" i="32"/>
  <c r="O279" i="32"/>
  <c r="O278" i="32"/>
  <c r="O277" i="32"/>
  <c r="O276" i="32"/>
  <c r="O275" i="32"/>
  <c r="O274" i="32"/>
  <c r="P273" i="32" s="1"/>
  <c r="O273" i="32"/>
  <c r="O317" i="32"/>
  <c r="O316" i="32"/>
  <c r="O315" i="32"/>
  <c r="O272" i="32"/>
  <c r="O271" i="32"/>
  <c r="O270" i="32"/>
  <c r="O269" i="32"/>
  <c r="O268" i="32"/>
  <c r="O267" i="32"/>
  <c r="O266" i="32"/>
  <c r="O265" i="32"/>
  <c r="O264" i="32"/>
  <c r="O263" i="32"/>
  <c r="O262" i="32"/>
  <c r="O261" i="32"/>
  <c r="O260" i="32"/>
  <c r="O259" i="32"/>
  <c r="O258" i="32"/>
  <c r="O257" i="32"/>
  <c r="O256" i="32"/>
  <c r="O255" i="32"/>
  <c r="O254" i="32"/>
  <c r="O253" i="32"/>
  <c r="O252" i="32"/>
  <c r="O251" i="32"/>
  <c r="O250" i="32"/>
  <c r="O249" i="32"/>
  <c r="O248" i="32"/>
  <c r="O247" i="32"/>
  <c r="O246" i="32"/>
  <c r="O245" i="32"/>
  <c r="O244" i="32"/>
  <c r="O243" i="32"/>
  <c r="O242" i="32"/>
  <c r="O241" i="32"/>
  <c r="O240" i="32"/>
  <c r="O239" i="32"/>
  <c r="O238" i="32"/>
  <c r="O237" i="32"/>
  <c r="O236" i="32"/>
  <c r="O235" i="32"/>
  <c r="O234" i="32"/>
  <c r="O233" i="32"/>
  <c r="O232" i="32"/>
  <c r="O231" i="32"/>
  <c r="O230" i="32"/>
  <c r="O229" i="32"/>
  <c r="O228" i="32"/>
  <c r="O224" i="32"/>
  <c r="O223" i="32"/>
  <c r="O222" i="32"/>
  <c r="O227" i="32"/>
  <c r="O226" i="32"/>
  <c r="O225" i="32"/>
  <c r="O221" i="32"/>
  <c r="O220" i="32"/>
  <c r="O219" i="32"/>
  <c r="O218" i="32"/>
  <c r="O217" i="32"/>
  <c r="O216" i="32"/>
  <c r="O215" i="32"/>
  <c r="O214" i="32"/>
  <c r="O213" i="32"/>
  <c r="O212" i="32"/>
  <c r="O211" i="32"/>
  <c r="O210" i="32"/>
  <c r="O209" i="32"/>
  <c r="O208" i="32"/>
  <c r="O207" i="32"/>
  <c r="O206" i="32"/>
  <c r="O205" i="32"/>
  <c r="O204" i="32"/>
  <c r="O203" i="32"/>
  <c r="O202" i="32"/>
  <c r="O201" i="32"/>
  <c r="O200" i="32"/>
  <c r="O199" i="32"/>
  <c r="O198" i="32"/>
  <c r="O197" i="32"/>
  <c r="O196" i="32"/>
  <c r="O195" i="32"/>
  <c r="O194" i="32"/>
  <c r="O193" i="32"/>
  <c r="O192" i="32"/>
  <c r="O191" i="32"/>
  <c r="O190" i="32"/>
  <c r="O189" i="32"/>
  <c r="O188" i="32"/>
  <c r="O187" i="32"/>
  <c r="O186" i="32"/>
  <c r="O185" i="32"/>
  <c r="O184" i="32"/>
  <c r="O183" i="32"/>
  <c r="O182" i="32"/>
  <c r="O181" i="32"/>
  <c r="O180" i="32"/>
  <c r="O179" i="32"/>
  <c r="O178" i="32"/>
  <c r="O177" i="32"/>
  <c r="O176" i="32"/>
  <c r="O175" i="32"/>
  <c r="O174" i="32"/>
  <c r="O173" i="32"/>
  <c r="O172" i="32"/>
  <c r="O171" i="32"/>
  <c r="O170" i="32"/>
  <c r="O169" i="32"/>
  <c r="O168" i="32"/>
  <c r="O167" i="32"/>
  <c r="O166" i="32"/>
  <c r="O163" i="32"/>
  <c r="O165" i="32"/>
  <c r="O164" i="32"/>
  <c r="O162" i="32"/>
  <c r="O161" i="32"/>
  <c r="O160" i="32"/>
  <c r="O159" i="32"/>
  <c r="O158" i="32"/>
  <c r="O157" i="32"/>
  <c r="O156" i="32"/>
  <c r="O155" i="32"/>
  <c r="O154" i="32"/>
  <c r="O153" i="32"/>
  <c r="O152" i="32"/>
  <c r="O151" i="32"/>
  <c r="O150" i="32"/>
  <c r="O149" i="32"/>
  <c r="O148" i="32"/>
  <c r="O147" i="32"/>
  <c r="O146" i="32"/>
  <c r="O145" i="32"/>
  <c r="O144" i="32"/>
  <c r="O143" i="32"/>
  <c r="O142" i="32"/>
  <c r="O141" i="32"/>
  <c r="O140" i="32"/>
  <c r="O139" i="32"/>
  <c r="O138" i="32"/>
  <c r="O137" i="32"/>
  <c r="O136" i="32"/>
  <c r="O135" i="32"/>
  <c r="O134" i="32"/>
  <c r="O133" i="32"/>
  <c r="O132" i="32"/>
  <c r="O131" i="32"/>
  <c r="O130" i="32"/>
  <c r="O129" i="32"/>
  <c r="O128" i="32"/>
  <c r="O127" i="32"/>
  <c r="O126" i="32"/>
  <c r="O125" i="32"/>
  <c r="O124" i="32"/>
  <c r="O123" i="32"/>
  <c r="O122" i="32"/>
  <c r="O121" i="32"/>
  <c r="O120" i="32"/>
  <c r="O119" i="32"/>
  <c r="O118" i="32"/>
  <c r="O117" i="32"/>
  <c r="O116" i="32"/>
  <c r="O115" i="32"/>
  <c r="O114" i="32"/>
  <c r="O113" i="32"/>
  <c r="O112" i="32"/>
  <c r="O111" i="32"/>
  <c r="O110" i="32"/>
  <c r="O109" i="32"/>
  <c r="O108" i="32"/>
  <c r="O107" i="32"/>
  <c r="O106" i="32"/>
  <c r="O105" i="32"/>
  <c r="O104" i="32"/>
  <c r="O103" i="32"/>
  <c r="O84" i="32"/>
  <c r="O83" i="32"/>
  <c r="O82" i="32"/>
  <c r="O81" i="32"/>
  <c r="O80" i="32"/>
  <c r="O79" i="32"/>
  <c r="O78" i="32"/>
  <c r="O77" i="32"/>
  <c r="O76" i="32"/>
  <c r="O42" i="32"/>
  <c r="O41" i="32"/>
  <c r="O40" i="32"/>
  <c r="O39" i="32"/>
  <c r="O38" i="32"/>
  <c r="O37" i="32"/>
  <c r="O36" i="32"/>
  <c r="O35" i="32"/>
  <c r="O34" i="32"/>
  <c r="T52" i="32"/>
  <c r="T51" i="32"/>
  <c r="T50" i="32"/>
  <c r="T49" i="32"/>
  <c r="T48" i="32"/>
  <c r="T47" i="32"/>
  <c r="T46" i="32"/>
  <c r="T45" i="32"/>
  <c r="T44" i="32"/>
  <c r="T43" i="32"/>
  <c r="T42" i="32"/>
  <c r="T41" i="32"/>
  <c r="T40" i="32"/>
  <c r="T39" i="32"/>
  <c r="T38" i="32"/>
  <c r="T37" i="32"/>
  <c r="T36" i="32"/>
  <c r="T35" i="32"/>
  <c r="T34" i="32"/>
  <c r="O25" i="32"/>
  <c r="O26" i="32"/>
  <c r="O27" i="32"/>
  <c r="O24" i="32"/>
  <c r="O23" i="32"/>
  <c r="O22" i="32"/>
  <c r="O21" i="32"/>
  <c r="O20" i="32"/>
  <c r="O19" i="32"/>
  <c r="O18" i="32"/>
  <c r="O17" i="32"/>
  <c r="O16" i="32"/>
  <c r="O15" i="32"/>
  <c r="O14" i="32"/>
  <c r="O13" i="32"/>
  <c r="O12" i="32"/>
  <c r="O11" i="32"/>
  <c r="O10" i="32"/>
  <c r="T33" i="32"/>
  <c r="O102" i="32"/>
  <c r="O101" i="32"/>
  <c r="O100" i="32"/>
  <c r="O99" i="32"/>
  <c r="O98" i="32"/>
  <c r="O97" i="32"/>
  <c r="O96" i="32"/>
  <c r="O95" i="32"/>
  <c r="O94" i="32"/>
  <c r="O93" i="32"/>
  <c r="O92" i="32"/>
  <c r="O91" i="32"/>
  <c r="O90" i="32"/>
  <c r="O89" i="32"/>
  <c r="O88" i="32"/>
  <c r="O87" i="32"/>
  <c r="O86" i="32"/>
  <c r="O85" i="32"/>
  <c r="O75" i="32"/>
  <c r="O74" i="32"/>
  <c r="O73" i="32"/>
  <c r="O72" i="32"/>
  <c r="O71" i="32"/>
  <c r="O70" i="32"/>
  <c r="O69" i="32"/>
  <c r="O68" i="32"/>
  <c r="O67" i="32"/>
  <c r="O66" i="32"/>
  <c r="O65" i="32"/>
  <c r="O64" i="32"/>
  <c r="O63" i="32"/>
  <c r="O62" i="32"/>
  <c r="O61" i="32"/>
  <c r="O60" i="32"/>
  <c r="O59" i="32"/>
  <c r="O58" i="32"/>
  <c r="O57" i="32"/>
  <c r="O56" i="32"/>
  <c r="O55" i="32"/>
  <c r="O54" i="32"/>
  <c r="O53" i="32"/>
  <c r="O52" i="32"/>
  <c r="O51" i="32"/>
  <c r="O50" i="32"/>
  <c r="O49" i="32"/>
  <c r="O48" i="32"/>
  <c r="O47" i="32"/>
  <c r="O46" i="32"/>
  <c r="O45" i="32"/>
  <c r="O44" i="32"/>
  <c r="O43" i="32"/>
  <c r="O33" i="32"/>
  <c r="O32" i="32"/>
  <c r="O28" i="32"/>
  <c r="O29" i="32"/>
  <c r="O30" i="32"/>
  <c r="O31" i="32"/>
  <c r="T10" i="32"/>
  <c r="T11" i="32"/>
  <c r="T12" i="32"/>
  <c r="T13" i="32"/>
  <c r="T14" i="32"/>
  <c r="T15" i="32"/>
  <c r="T16" i="32"/>
  <c r="T17" i="32"/>
  <c r="T18" i="32"/>
  <c r="T19" i="32"/>
  <c r="T20" i="32"/>
  <c r="T21" i="32"/>
  <c r="T22" i="32"/>
  <c r="T23" i="32"/>
  <c r="T24" i="32"/>
  <c r="T25" i="32"/>
  <c r="T26" i="32"/>
  <c r="T27" i="32"/>
  <c r="T28" i="32"/>
  <c r="T29" i="32"/>
  <c r="T30" i="32"/>
  <c r="T31" i="32"/>
  <c r="T32" i="32"/>
  <c r="T9" i="32"/>
  <c r="P4" i="41" l="1"/>
  <c r="P291" i="32"/>
  <c r="P309" i="32"/>
  <c r="P330" i="32"/>
  <c r="P339" i="32"/>
  <c r="P405" i="32"/>
  <c r="P363" i="32"/>
  <c r="P414" i="32"/>
  <c r="P381" i="32"/>
  <c r="P294" i="32"/>
  <c r="P375" i="32"/>
  <c r="P276" i="32"/>
  <c r="P303" i="32"/>
  <c r="P378" i="32"/>
  <c r="P408" i="32"/>
  <c r="P360" i="32"/>
  <c r="P306" i="32"/>
  <c r="P351" i="32"/>
  <c r="P387" i="32"/>
  <c r="P417" i="32"/>
  <c r="P288" i="32"/>
  <c r="P318" i="32"/>
  <c r="P333" i="32"/>
  <c r="P279" i="32"/>
  <c r="P297" i="32"/>
  <c r="P342" i="32"/>
  <c r="P282" i="32"/>
  <c r="P285" i="32"/>
  <c r="P300" i="32"/>
  <c r="P345" i="32"/>
  <c r="P324" i="32"/>
  <c r="P312" i="32"/>
  <c r="P354" i="32"/>
  <c r="P255" i="32"/>
  <c r="P315" i="32"/>
  <c r="P267" i="32"/>
  <c r="P270" i="32"/>
  <c r="P258" i="32"/>
  <c r="P264" i="32"/>
  <c r="P252" i="32"/>
  <c r="P261" i="32"/>
  <c r="P249" i="32"/>
  <c r="P243" i="32"/>
  <c r="P237" i="32"/>
  <c r="P246" i="32"/>
  <c r="P199" i="32"/>
  <c r="P201" i="32"/>
  <c r="P240" i="32"/>
  <c r="P207" i="32"/>
  <c r="P216" i="32"/>
  <c r="P222" i="32"/>
  <c r="P234" i="32"/>
  <c r="P204" i="32"/>
  <c r="P228" i="32"/>
  <c r="P231" i="32"/>
  <c r="P210" i="32"/>
  <c r="P196" i="32"/>
  <c r="P193" i="32"/>
  <c r="P219" i="32"/>
  <c r="P213" i="32"/>
  <c r="P225" i="32"/>
  <c r="P187" i="32"/>
  <c r="P190" i="32"/>
  <c r="P184" i="32"/>
  <c r="P160" i="32"/>
  <c r="P64" i="32"/>
  <c r="P142" i="32"/>
  <c r="P175" i="32"/>
  <c r="P145" i="32"/>
  <c r="P154" i="32"/>
  <c r="P169" i="32"/>
  <c r="P172" i="32"/>
  <c r="P148" i="32"/>
  <c r="P157" i="32"/>
  <c r="P181" i="32"/>
  <c r="P133" i="32"/>
  <c r="P139" i="32"/>
  <c r="P163" i="32"/>
  <c r="P136" i="32"/>
  <c r="P151" i="32"/>
  <c r="P166" i="32"/>
  <c r="P178" i="32"/>
  <c r="P55" i="32"/>
  <c r="P73" i="32"/>
  <c r="P43" i="32"/>
  <c r="P67" i="32"/>
  <c r="P19" i="32"/>
  <c r="P52" i="32"/>
  <c r="P121" i="32"/>
  <c r="P22" i="32"/>
  <c r="P40" i="32"/>
  <c r="P49" i="32"/>
  <c r="P118" i="32"/>
  <c r="P124" i="32"/>
  <c r="P115" i="32"/>
  <c r="P58" i="32"/>
  <c r="P16" i="32"/>
  <c r="P103" i="32"/>
  <c r="P112" i="32"/>
  <c r="P91" i="32"/>
  <c r="P106" i="32"/>
  <c r="P46" i="32"/>
  <c r="P61" i="32"/>
  <c r="P70" i="32"/>
  <c r="P94" i="32"/>
  <c r="P13" i="32"/>
  <c r="P88" i="32"/>
  <c r="P79" i="32"/>
  <c r="P97" i="32"/>
  <c r="P34" i="32"/>
  <c r="P127" i="32"/>
  <c r="P85" i="32"/>
  <c r="P100" i="32"/>
  <c r="P10" i="32"/>
  <c r="P25" i="32"/>
  <c r="P37" i="32"/>
  <c r="P76" i="32"/>
  <c r="P82" i="32"/>
  <c r="P109" i="32"/>
  <c r="P130" i="32"/>
  <c r="P28" i="32"/>
  <c r="P31" i="32"/>
</calcChain>
</file>

<file path=xl/sharedStrings.xml><?xml version="1.0" encoding="utf-8"?>
<sst xmlns="http://schemas.openxmlformats.org/spreadsheetml/2006/main" count="6226" uniqueCount="452">
  <si>
    <t>Anal.</t>
  </si>
  <si>
    <t>Sample Name</t>
  </si>
  <si>
    <t>Sample ID</t>
  </si>
  <si>
    <t>Origin</t>
  </si>
  <si>
    <t>Cal. Curve</t>
  </si>
  <si>
    <t>Date / Time</t>
  </si>
  <si>
    <t>Spl. No.</t>
  </si>
  <si>
    <t>Inj. No.</t>
  </si>
  <si>
    <t>Analysis(Inj.)</t>
  </si>
  <si>
    <t>Area</t>
  </si>
  <si>
    <t>Conc.</t>
  </si>
  <si>
    <t>Result</t>
  </si>
  <si>
    <t>Excluded</t>
  </si>
  <si>
    <t>Inj. Vol.</t>
  </si>
  <si>
    <t>Untitled</t>
  </si>
  <si>
    <t>NPOC</t>
  </si>
  <si>
    <t>predict</t>
  </si>
  <si>
    <t>average</t>
  </si>
  <si>
    <t>NPOC as C (mg/L)</t>
  </si>
  <si>
    <t>NPOC (mg/L)</t>
  </si>
  <si>
    <t>DIW</t>
  </si>
  <si>
    <t>C:\TOC-L\CalCurves\20170803 Morad CALIBRATION CURVE 0-10 ppm NPOC.cal</t>
  </si>
  <si>
    <t>C:\TOC-L\CalCurves\20170803 Morad CALIBRATION CURVE 0-10 ppm NPOC.2017_08_06_11_03_17.cal</t>
  </si>
  <si>
    <t>NPOC:0.5173mg/L</t>
  </si>
  <si>
    <t>STD_0.35ppm</t>
  </si>
  <si>
    <t>NPOC:0.8098mg/L</t>
  </si>
  <si>
    <t>STD_0.5ppm</t>
  </si>
  <si>
    <t>NPOC:0.9169mg/L</t>
  </si>
  <si>
    <t>STD_1.0ppm</t>
  </si>
  <si>
    <t>NPOC:1.482mg/L</t>
  </si>
  <si>
    <t>STD_2.5ppm</t>
  </si>
  <si>
    <t>NPOC:3.398mg/L</t>
  </si>
  <si>
    <t>STD_5.0ppm</t>
  </si>
  <si>
    <t>NPOC:6.175mg/L</t>
  </si>
  <si>
    <t>STD_10ppm</t>
  </si>
  <si>
    <t>NPOC:12.00mg/L</t>
  </si>
  <si>
    <t>STD_20ppm</t>
  </si>
  <si>
    <t>NPOC:23.88mg/L</t>
  </si>
  <si>
    <t>STD_50ppm</t>
  </si>
  <si>
    <t>NPOC:61.73mg/L</t>
  </si>
  <si>
    <t>STD_100ppm</t>
  </si>
  <si>
    <t>NPOC:126.1mg/L</t>
  </si>
  <si>
    <t>NPOC:0.7194mg/L</t>
  </si>
  <si>
    <t>NPOC:0.4538mg/L</t>
  </si>
  <si>
    <t>NPOC:0.3556mg/L</t>
  </si>
  <si>
    <t>dir Sarah_Alaska-1</t>
  </si>
  <si>
    <t>NPOC:80.15mg/L</t>
  </si>
  <si>
    <t>dir Sarah_Alaska-2</t>
  </si>
  <si>
    <t>NPOC:60.01mg/L</t>
  </si>
  <si>
    <t>dir Sarah_Alaska-3</t>
  </si>
  <si>
    <t>NPOC:35.23mg/L</t>
  </si>
  <si>
    <t>dir Sarah_Alaska-4</t>
  </si>
  <si>
    <t>NPOC:186.1mg/L</t>
  </si>
  <si>
    <t>dir Sarah_Alaska-5</t>
  </si>
  <si>
    <t>NPOC:30.58mg/L</t>
  </si>
  <si>
    <t>dir Sarah_Alaska-7</t>
  </si>
  <si>
    <t>NPOC:57.67mg/L</t>
  </si>
  <si>
    <t>dir Sarah_Alaska-8</t>
  </si>
  <si>
    <t>NPOC:138.6mg/L</t>
  </si>
  <si>
    <t>dir Sarah_Alaska-9</t>
  </si>
  <si>
    <t>NPOC:42.38mg/L</t>
  </si>
  <si>
    <t>dir Sarah_Alaska-10</t>
  </si>
  <si>
    <t>NPOC:204.0mg/L</t>
  </si>
  <si>
    <t>dir Sarah_Alaska-11</t>
  </si>
  <si>
    <t>NPOC:72.28mg/L</t>
  </si>
  <si>
    <t>dir Sarah_Alaska-12</t>
  </si>
  <si>
    <t>NPOC:239.6mg/L</t>
  </si>
  <si>
    <t>NPOC:1.283mg/L</t>
  </si>
  <si>
    <t>NPOC:6.372mg/L</t>
  </si>
  <si>
    <t>NPOC:0.6551mg/L</t>
  </si>
  <si>
    <t>dir Sarah_Alaska-13</t>
  </si>
  <si>
    <t>NPOC:24.17mg/L</t>
  </si>
  <si>
    <t>dir Sarah_Alaska-14</t>
  </si>
  <si>
    <t>NPOC:28.57mg/L</t>
  </si>
  <si>
    <t>dir Sarah_Alaska-15</t>
  </si>
  <si>
    <t>NPOC:21.18mg/L</t>
  </si>
  <si>
    <t>dir Sarah_Alaska-16</t>
  </si>
  <si>
    <t>NPOC:137.4mg/L</t>
  </si>
  <si>
    <t>dir Sarah_Alaska-17</t>
  </si>
  <si>
    <t>NPOC:128.4mg/L</t>
  </si>
  <si>
    <t>dir Sarah_Alaska-18</t>
  </si>
  <si>
    <t>NPOC:131.1mg/L</t>
  </si>
  <si>
    <t>dir Sarah_Alaska-19</t>
  </si>
  <si>
    <t>NPOC:13.76mg/L</t>
  </si>
  <si>
    <t>dir Sarah_Alaska-20</t>
  </si>
  <si>
    <t>NPOC:59.37mg/L</t>
  </si>
  <si>
    <t>dir Sarah_Alaska-21</t>
  </si>
  <si>
    <t>NPOC:41.15mg/L</t>
  </si>
  <si>
    <t>dir Sarah_Alaska-22</t>
  </si>
  <si>
    <t>NPOC:179.3mg/L</t>
  </si>
  <si>
    <t>dir Sarah_Alaska-23</t>
  </si>
  <si>
    <t>NPOC:195.4mg/L</t>
  </si>
  <si>
    <t>dir Sarah_Alaska-24</t>
  </si>
  <si>
    <t>NPOC:224.2mg/L</t>
  </si>
  <si>
    <t>NPOC:1.612mg/L</t>
  </si>
  <si>
    <t>STD_10.0ppm</t>
  </si>
  <si>
    <t>NPOC:12.90mg/L</t>
  </si>
  <si>
    <t>NPOC:0.6813mg/L</t>
  </si>
  <si>
    <t>dir Sarah_Alaska-25</t>
  </si>
  <si>
    <t>NPOC:12.14mg/L</t>
  </si>
  <si>
    <t>dir Sarah_Alaska-26</t>
  </si>
  <si>
    <t>NPOC:32.38mg/L</t>
  </si>
  <si>
    <t>dir Sarah_Alaska-27</t>
  </si>
  <si>
    <t>NPOC:33.86mg/L</t>
  </si>
  <si>
    <t>dir Sarah_Alaska-28</t>
  </si>
  <si>
    <t>NPOC:89.27mg/L</t>
  </si>
  <si>
    <t>dir Sarah_Alaska-30</t>
  </si>
  <si>
    <t>NPOC:139.3mg/L</t>
  </si>
  <si>
    <t>dir Sarah_Alaska-31</t>
  </si>
  <si>
    <t>NPOC:12.95mg/L</t>
  </si>
  <si>
    <t>dir Sarah_Alaska-32</t>
  </si>
  <si>
    <t>NPOC:85.45mg/L</t>
  </si>
  <si>
    <t>dir Sarah_Alaska-33</t>
  </si>
  <si>
    <t>NPOC:83.72mg/L</t>
  </si>
  <si>
    <t>dir Sarah_Alaska-34</t>
  </si>
  <si>
    <t>NPOC:146.6mg/L</t>
  </si>
  <si>
    <t>dir Sarah_Alaska-35</t>
  </si>
  <si>
    <t>NPOC:214.8mg/L</t>
  </si>
  <si>
    <t>dir Sarah_Alaska-36</t>
  </si>
  <si>
    <t>NPOC:204.8mg/L</t>
  </si>
  <si>
    <t>NPOC:1.710mg/L</t>
  </si>
  <si>
    <t>NPOC:1.570mg/L</t>
  </si>
  <si>
    <t>STD_20.0 ppm</t>
  </si>
  <si>
    <t>NPOC:25.29mg/L</t>
  </si>
  <si>
    <t>STD_50.0 ppm</t>
  </si>
  <si>
    <t>NPOC:64.28mg/L</t>
  </si>
  <si>
    <t>STD_100.0 ppm</t>
  </si>
  <si>
    <t>NPOC:129.7mg/L</t>
  </si>
  <si>
    <t>STD_75.0 ppm</t>
  </si>
  <si>
    <t>NPOC:97.58mg/L</t>
  </si>
  <si>
    <t>STD_200.0 ppm</t>
  </si>
  <si>
    <t>NPOC:267.7mg/L</t>
  </si>
  <si>
    <t>NPOC:1.174mg/L</t>
  </si>
  <si>
    <t>NPOC:0.5122mg/L</t>
  </si>
  <si>
    <t>dir Sarah_Alaska-37</t>
  </si>
  <si>
    <t>NPOC:24.61mg/L</t>
  </si>
  <si>
    <t>dir Sarah_Alaska-38</t>
  </si>
  <si>
    <t>NPOC:16.78mg/L</t>
  </si>
  <si>
    <t>dir Sarah_Alaska-39</t>
  </si>
  <si>
    <t>NPOC:4.193mg/L</t>
  </si>
  <si>
    <t>dir Sarah_Alaska-40</t>
  </si>
  <si>
    <t>NPOC:45.53mg/L</t>
  </si>
  <si>
    <t>dir Sarah_Alaska-42</t>
  </si>
  <si>
    <t>NPOC:52.90mg/L</t>
  </si>
  <si>
    <t>dir Sarah_Alaska-43</t>
  </si>
  <si>
    <t>NPOC:12.27mg/L</t>
  </si>
  <si>
    <t>dir Sarah_Alaska-44</t>
  </si>
  <si>
    <t>NPOC:9.410mg/L</t>
  </si>
  <si>
    <t>dir Sarah_Alaska-45</t>
  </si>
  <si>
    <t>NPOC:28.00mg/L</t>
  </si>
  <si>
    <t>dir Sarah_Alaska-46</t>
  </si>
  <si>
    <t>NPOC:30.12mg/L</t>
  </si>
  <si>
    <t>dir Sarah_Alaska-47</t>
  </si>
  <si>
    <t>NPOC:22.42mg/L</t>
  </si>
  <si>
    <t>dir Sarah_Alaska-48</t>
  </si>
  <si>
    <t>NPOC:28.14mg/L</t>
  </si>
  <si>
    <t>NPOC:0.9912mg/L</t>
  </si>
  <si>
    <t>STD_20 ppm</t>
  </si>
  <si>
    <t>NPOC:12.69mg/L</t>
  </si>
  <si>
    <t>NPOC:0.6830mg/L</t>
  </si>
  <si>
    <t>dir Sarah_Alaska-49</t>
  </si>
  <si>
    <t>NPOC:7.399mg/L</t>
  </si>
  <si>
    <t>dir Sarah_Alaska-50</t>
  </si>
  <si>
    <t>NPOC:8.747mg/L</t>
  </si>
  <si>
    <t>dir Sarah_Alaska-51</t>
  </si>
  <si>
    <t>NPOC:5.641mg/L</t>
  </si>
  <si>
    <t>dir Sarah_Alaska-52</t>
  </si>
  <si>
    <t>NPOC:24.82mg/L</t>
  </si>
  <si>
    <t>dir Sarah_Alaska-53</t>
  </si>
  <si>
    <t>NPOC:33.74mg/L</t>
  </si>
  <si>
    <t>dir Sarah_Alaska-54</t>
  </si>
  <si>
    <t>NPOC:42.95mg/L</t>
  </si>
  <si>
    <t>dir Sarah_Alaska-55</t>
  </si>
  <si>
    <t>NPOC:4.971mg/L</t>
  </si>
  <si>
    <t>dir Sarah_Alaska-56</t>
  </si>
  <si>
    <t>NPOC:8.149mg/L</t>
  </si>
  <si>
    <t>dir Sarah_Alaska-57</t>
  </si>
  <si>
    <t>NPOC:12.40mg/L</t>
  </si>
  <si>
    <t>dir Sarah_Alaska-58</t>
  </si>
  <si>
    <t>NPOC:27.67mg/L</t>
  </si>
  <si>
    <t>dir Sarah_Alaska-59</t>
  </si>
  <si>
    <t>NPOC:32.94mg/L</t>
  </si>
  <si>
    <t>dir Sarah_Alaska-60</t>
  </si>
  <si>
    <t>NPOC:20.78mg/L</t>
  </si>
  <si>
    <t>NPOC:1.229mg/L</t>
  </si>
  <si>
    <t>STD_50 ppm</t>
  </si>
  <si>
    <t>NPOC:64.91mg/L</t>
  </si>
  <si>
    <t>NPOC:1.150mg/L</t>
  </si>
  <si>
    <t>dir Sarah_Alaska-61</t>
  </si>
  <si>
    <t>NPOC:27.87mg/L</t>
  </si>
  <si>
    <t>dir Sarah_Alaska-62</t>
  </si>
  <si>
    <t>NPOC:6.121mg/L</t>
  </si>
  <si>
    <t>dir Sarah_Alaska-63</t>
  </si>
  <si>
    <t>NPOC:22.28mg/L</t>
  </si>
  <si>
    <t>dir Sarah_Alaska-64</t>
  </si>
  <si>
    <t>NPOC:12.20mg/L</t>
  </si>
  <si>
    <t>dir Sarah_Alaska-65 DI H2O blank</t>
  </si>
  <si>
    <t>NPOC:0.7692mg/L</t>
  </si>
  <si>
    <t>dir Sarah_Alaska-66</t>
  </si>
  <si>
    <t>NPOC:13.77mg/L</t>
  </si>
  <si>
    <t>dir Sarah_Alaska-67</t>
  </si>
  <si>
    <t>NPOC:17.86mg/L</t>
  </si>
  <si>
    <t>dir Sarah_Alaska-68</t>
  </si>
  <si>
    <t>NPOC:19.60mg/L</t>
  </si>
  <si>
    <t>dir Sarah_Alaska-69</t>
  </si>
  <si>
    <t>NPOC:23.98mg/L</t>
  </si>
  <si>
    <t>dir Sarah_Alaska-70</t>
  </si>
  <si>
    <t>NPOC:20.36mg/L</t>
  </si>
  <si>
    <t>dir Sarah_Alaska-71</t>
  </si>
  <si>
    <t>NPOC:65.23mg/L</t>
  </si>
  <si>
    <t>dir Sarah_Alaska-72</t>
  </si>
  <si>
    <t>NPOC:22.85mg/L</t>
  </si>
  <si>
    <t>NPOC:0.7873mg/L</t>
  </si>
  <si>
    <t>STD_100 ppm</t>
  </si>
  <si>
    <t>NPOC:132.2mg/L</t>
  </si>
  <si>
    <t>NPOC:0.8295mg/L</t>
  </si>
  <si>
    <t>NPOC:0.6139mg/L</t>
  </si>
  <si>
    <t>dir Sarah_Alaska-73</t>
  </si>
  <si>
    <t>NPOC:170.4mg/L</t>
  </si>
  <si>
    <t>dir Sarah_Alaska-74</t>
  </si>
  <si>
    <t>NPOC:232.9mg/L</t>
  </si>
  <si>
    <t>dir Sarah_Alaska-75</t>
  </si>
  <si>
    <t>NPOC:221.0mg/L</t>
  </si>
  <si>
    <t>dir Sarah_Alaska-76</t>
  </si>
  <si>
    <t>NPOC:134.0mg/L</t>
  </si>
  <si>
    <t>dir Sarah_Alaska-77</t>
  </si>
  <si>
    <t>NPOC:109.4mg/L</t>
  </si>
  <si>
    <t>dir Sarah_Alaska-78</t>
  </si>
  <si>
    <t>NPOC:191.2mg/L</t>
  </si>
  <si>
    <t>dir Sarah_Alaska-79</t>
  </si>
  <si>
    <t>NPOC:262.0mg/L</t>
  </si>
  <si>
    <t>dir Sarah_Alaska-80</t>
  </si>
  <si>
    <t>NPOC:123.2mg/L</t>
  </si>
  <si>
    <t>dir Sarah_Alaska-81</t>
  </si>
  <si>
    <t>NPOC:189.4mg/L</t>
  </si>
  <si>
    <t>dir Sarah_Alaska-82</t>
  </si>
  <si>
    <t>NPOC:241.5mg/L</t>
  </si>
  <si>
    <t>dir Sarah_Alaska-83</t>
  </si>
  <si>
    <t>NPOC:195.1mg/L</t>
  </si>
  <si>
    <t>dir Sarah_Alaska-84</t>
  </si>
  <si>
    <t>NPOC:27.05mg/L</t>
  </si>
  <si>
    <t>NPOC:1.247mg/L</t>
  </si>
  <si>
    <t>STD_150 ppm</t>
  </si>
  <si>
    <t>NPOC:1.287mg/L</t>
  </si>
  <si>
    <t>STD_10.0 ppm</t>
  </si>
  <si>
    <t>NPOC:12.81mg/L</t>
  </si>
  <si>
    <t>NPOC:25.41mg/L</t>
  </si>
  <si>
    <t>NPOC:65.08mg/L</t>
  </si>
  <si>
    <t>NPOC:131.7mg/L</t>
  </si>
  <si>
    <t>NPOC:200.8mg/L</t>
  </si>
  <si>
    <t>NPOC:274.3mg/L</t>
  </si>
  <si>
    <t>NPOC:1.608mg/L</t>
  </si>
  <si>
    <t>dir Sarah_Alaska-85</t>
  </si>
  <si>
    <t>NPOC:32.76mg/L</t>
  </si>
  <si>
    <t>dir Sarah_Alaska-86</t>
  </si>
  <si>
    <t>NPOC:32.98mg/L</t>
  </si>
  <si>
    <t>dir Sarah_Alaska-87</t>
  </si>
  <si>
    <t>NPOC:79.30mg/L</t>
  </si>
  <si>
    <t>dir Sarah_Alaska-88</t>
  </si>
  <si>
    <t>NPOC:88.70mg/L</t>
  </si>
  <si>
    <t>dir Sarah_Alaska-89</t>
  </si>
  <si>
    <t>dir Sarah_Alaska-90</t>
  </si>
  <si>
    <t>NPOC:54.92mg/L</t>
  </si>
  <si>
    <t>dir Sarah_Alaska-91</t>
  </si>
  <si>
    <t>NPOC:45.26mg/L</t>
  </si>
  <si>
    <t>dir Sarah_Alaska-92</t>
  </si>
  <si>
    <t>NPOC:44.64mg/L</t>
  </si>
  <si>
    <t>dir Sarah_Alaska-93</t>
  </si>
  <si>
    <t>NPOC:73.41mg/L</t>
  </si>
  <si>
    <t>dir Sarah_Alaska-94</t>
  </si>
  <si>
    <t>NPOC:140.5mg/L</t>
  </si>
  <si>
    <t>dir Sarah_Alaska-95</t>
  </si>
  <si>
    <t>NPOC:63.36mg/L</t>
  </si>
  <si>
    <t>dir Sarah_Alaska-96</t>
  </si>
  <si>
    <t>NPOC:51.55mg/L</t>
  </si>
  <si>
    <t>STD_10 ppm</t>
  </si>
  <si>
    <t>Sarah's Alaska extract NPOC samples</t>
  </si>
  <si>
    <t>NPOC:0.9868mg/L</t>
  </si>
  <si>
    <t>NPOC:65.20mg/L</t>
  </si>
  <si>
    <t>NPOC:0.8532mg/L</t>
  </si>
  <si>
    <t>dir Sarah_Alaska-97</t>
  </si>
  <si>
    <t>NPOC:59.06mg/L</t>
  </si>
  <si>
    <t>NPOC:1.238mg/L</t>
  </si>
  <si>
    <t>dir Sarah_Alaska-99</t>
  </si>
  <si>
    <t>NPOC:88.89mg/L</t>
  </si>
  <si>
    <t>dir Sarah_Alaska-100</t>
  </si>
  <si>
    <t>NPOC:79.60mg/L</t>
  </si>
  <si>
    <t>dir Sarah_Alaska-101</t>
  </si>
  <si>
    <t>NPOC:35.91mg/L</t>
  </si>
  <si>
    <t>dir Sarah_Alaska-102</t>
  </si>
  <si>
    <t>NPOC:55.15mg/L</t>
  </si>
  <si>
    <t>dir Sarah_Alaska-103</t>
  </si>
  <si>
    <t>NPOC:54.51mg/L</t>
  </si>
  <si>
    <t>dir Sarah_Alaska-104</t>
  </si>
  <si>
    <t>NPOC:47.61mg/L</t>
  </si>
  <si>
    <t>dir Sarah_Alaska-105</t>
  </si>
  <si>
    <t>NPOC:54.48mg/L</t>
  </si>
  <si>
    <t>dir Sarah_Alaska-106</t>
  </si>
  <si>
    <t>NPOC:64.96mg/L</t>
  </si>
  <si>
    <t>dir Sarah_Alaska-107</t>
  </si>
  <si>
    <t>NPOC:20.07mg/L</t>
  </si>
  <si>
    <t>dir Sarah_Alaska-108</t>
  </si>
  <si>
    <t>NPOC:26.53mg/L</t>
  </si>
  <si>
    <t>NPOC:0.9289mg/L</t>
  </si>
  <si>
    <t>NPOC:135.7mg/L</t>
  </si>
  <si>
    <t>NPOC:0.9100mg/L</t>
  </si>
  <si>
    <t>dir Sarah_Alaska-109</t>
  </si>
  <si>
    <t>NPOC:36.83mg/L</t>
  </si>
  <si>
    <t>dir Sarah_Alaska-110</t>
  </si>
  <si>
    <t>NPOC:53.84mg/L</t>
  </si>
  <si>
    <t>dir Sarah_Alaska-111</t>
  </si>
  <si>
    <t>NPOC:25.66mg/L</t>
  </si>
  <si>
    <t>dir Sarah_Alaska-112</t>
  </si>
  <si>
    <t>dir Sarah_Alaska-113</t>
  </si>
  <si>
    <t>NPOC:34.93mg/L</t>
  </si>
  <si>
    <t>dir Sarah_Alaska-114</t>
  </si>
  <si>
    <t>NPOC:30.18mg/L</t>
  </si>
  <si>
    <t>dir Sarah_Alaska-115</t>
  </si>
  <si>
    <t>NPOC:74.93mg/L</t>
  </si>
  <si>
    <t>dir Sarah_Alaska-116</t>
  </si>
  <si>
    <t>NPOC:31.51mg/L</t>
  </si>
  <si>
    <t>dir Sarah_Alaska-117</t>
  </si>
  <si>
    <t>NPOC:35.21mg/L</t>
  </si>
  <si>
    <t>dir Sarah_Alaska-118</t>
  </si>
  <si>
    <t>NPOC:24.29mg/L</t>
  </si>
  <si>
    <t>dir Sarah_Alaska-119</t>
  </si>
  <si>
    <t>NPOC:21.82mg/L</t>
  </si>
  <si>
    <t>dir Sarah_Alaska-120</t>
  </si>
  <si>
    <t>NPOC:22.14mg/L</t>
  </si>
  <si>
    <t>NPOC:0.8847mg/L</t>
  </si>
  <si>
    <t>NPOC:26.03mg/L</t>
  </si>
  <si>
    <t>NPOC:0.6097mg/L</t>
  </si>
  <si>
    <t>dir Sarah_Alaska-121</t>
  </si>
  <si>
    <t>NPOC:29.87mg/L</t>
  </si>
  <si>
    <t>dir Sarah_Alaska-122</t>
  </si>
  <si>
    <t>NPOC:29.97mg/L</t>
  </si>
  <si>
    <t>dir Sarah_Alaska-123</t>
  </si>
  <si>
    <t>NPOC:36.92mg/L</t>
  </si>
  <si>
    <t>dir Sarah_Alaska-124</t>
  </si>
  <si>
    <t>NPOC:26.16mg/L</t>
  </si>
  <si>
    <t>dir Sarah_Alaska-125</t>
  </si>
  <si>
    <t>NPOC:19.33mg/L</t>
  </si>
  <si>
    <t>dir Sarah_Alaska-126</t>
  </si>
  <si>
    <t>NPOC:22.65mg/L</t>
  </si>
  <si>
    <t>dir Sarah_Alaska-127</t>
  </si>
  <si>
    <t>NPOC:26.18mg/L</t>
  </si>
  <si>
    <t>dir Sarah_Alaska-128</t>
  </si>
  <si>
    <t>NPOC:47.02mg/L</t>
  </si>
  <si>
    <t>dir Sarah_Alaska-129</t>
  </si>
  <si>
    <t>NPOC:32.34mg/L</t>
  </si>
  <si>
    <t>dir Sarah_Alaska-130</t>
  </si>
  <si>
    <t>NPOC:28.75mg/L</t>
  </si>
  <si>
    <t>dir Sarah_Alaska-131</t>
  </si>
  <si>
    <t>NPOC:26.08mg/L</t>
  </si>
  <si>
    <t>NPOC:1.186mg/L</t>
  </si>
  <si>
    <t>NPOC:0.6635mg/L</t>
  </si>
  <si>
    <t>NPOC:67.75mg/L</t>
  </si>
  <si>
    <t>NPOC:0.7172mg/L</t>
  </si>
  <si>
    <t>dir Sarah_Alaska-133</t>
  </si>
  <si>
    <t>NPOC:29.70mg/L</t>
  </si>
  <si>
    <t>dir Sarah_Alaska-134</t>
  </si>
  <si>
    <t>NPOC:38.37mg/L</t>
  </si>
  <si>
    <t>dir Sarah_Alaska-135</t>
  </si>
  <si>
    <t>NPOC:69.07mg/L</t>
  </si>
  <si>
    <t>dir Sarah_Alaska-136</t>
  </si>
  <si>
    <t>NPOC:36.07mg/L</t>
  </si>
  <si>
    <t>dir Sarah_Alaska-137</t>
  </si>
  <si>
    <t>NPOC:26.85mg/L</t>
  </si>
  <si>
    <t>dir Sarah_Alaska-138</t>
  </si>
  <si>
    <t>NPOC:37.43mg/L</t>
  </si>
  <si>
    <t>dir Sarah_Alaska-139</t>
  </si>
  <si>
    <t>NPOC:28.96mg/L</t>
  </si>
  <si>
    <t>dir Sarah_Alaska-140</t>
  </si>
  <si>
    <t>NPOC:21.90mg/L</t>
  </si>
  <si>
    <t>dir Sarah_Alaska-141</t>
  </si>
  <si>
    <t>NPOC:109.8mg/L</t>
  </si>
  <si>
    <t>dir Sarah_Alaska-142</t>
  </si>
  <si>
    <t>NPOC:33.67mg/L</t>
  </si>
  <si>
    <t>dir Sarah_Alaska-143</t>
  </si>
  <si>
    <t>NPOC:306.9mg/L</t>
  </si>
  <si>
    <t>dir Sarah_Alaska-144</t>
  </si>
  <si>
    <t>NPOC:78.86mg/L</t>
  </si>
  <si>
    <t>dir Sarah_Alaska-145</t>
  </si>
  <si>
    <t>NPOC:52.79mg/L</t>
  </si>
  <si>
    <t>dir Sarah_Alaska-146</t>
  </si>
  <si>
    <t>NPOC:56.24mg/L</t>
  </si>
  <si>
    <t>dir Sarah_Alaska-147</t>
  </si>
  <si>
    <t>NPOC:30.25mg/L</t>
  </si>
  <si>
    <t>dir Sarah_Alaska-148</t>
  </si>
  <si>
    <t>NPOC:16.55mg/L</t>
  </si>
  <si>
    <t>dir Sarah_Alaska-149</t>
  </si>
  <si>
    <t>NPOC:130.6mg/L</t>
  </si>
  <si>
    <t>dir Sarah_Alaska-150</t>
  </si>
  <si>
    <t>NPOC:29.77mg/L</t>
  </si>
  <si>
    <t>dir Sarah_Alaska-151</t>
  </si>
  <si>
    <t>NPOC:6.044mg/L</t>
  </si>
  <si>
    <t>dir Sarah_Alaska-152</t>
  </si>
  <si>
    <t>NPOC:26.35mg/L</t>
  </si>
  <si>
    <t>dir Sarah_Alaska-153</t>
  </si>
  <si>
    <t>NPOC:79.94mg/L</t>
  </si>
  <si>
    <t>dir Sarah_Alaska-154</t>
  </si>
  <si>
    <t>NPOC:92.44mg/L</t>
  </si>
  <si>
    <t>NPOC:26.72mg/L</t>
  </si>
  <si>
    <t>dir Sarah_Alaska-155</t>
  </si>
  <si>
    <t>NPOC:73.76mg/L</t>
  </si>
  <si>
    <t>dir Sarah_Alaska-156</t>
  </si>
  <si>
    <t>NPOC:92.29mg/L</t>
  </si>
  <si>
    <t>dir Sarah_Alaska-157</t>
  </si>
  <si>
    <t>NPOC:113.2mg/L</t>
  </si>
  <si>
    <t>dir Sarah_Alaska-158</t>
  </si>
  <si>
    <t>NPOC:85.94mg/L</t>
  </si>
  <si>
    <t>dir Sarah_Alaska-159</t>
  </si>
  <si>
    <t>NPOC:92.97mg/L</t>
  </si>
  <si>
    <t>dir Sarah_Alaska-160</t>
  </si>
  <si>
    <t>NPOC:127.2mg/L</t>
  </si>
  <si>
    <t>dir Sarah_Alaska-161</t>
  </si>
  <si>
    <t>NPOC:140.0mg/L</t>
  </si>
  <si>
    <t>dir Sarah_Alaska-162</t>
  </si>
  <si>
    <t>NPOC:106.5mg/L</t>
  </si>
  <si>
    <t>dir Sarah_Alaska-163</t>
  </si>
  <si>
    <t>NPOC:137.1mg/L</t>
  </si>
  <si>
    <t>dir Sarah_Alaska-164</t>
  </si>
  <si>
    <t>NPOC:101.0mg/L</t>
  </si>
  <si>
    <t>dir Sarah_Alaska-165</t>
  </si>
  <si>
    <t>NPOC:59.98mg/L</t>
  </si>
  <si>
    <t>dir Sarah_Alaska-166</t>
  </si>
  <si>
    <t>NPOC:44.60mg/L</t>
  </si>
  <si>
    <t>dir Sarah_Alaska-167</t>
  </si>
  <si>
    <t>NPOC:39.79mg/L</t>
  </si>
  <si>
    <t>dir Sarah_Alaska-168</t>
  </si>
  <si>
    <t>NPOC:58.45mg/L</t>
  </si>
  <si>
    <t>dir Sarah_Alaska-169</t>
  </si>
  <si>
    <t>NPOC:80.22mg/L</t>
  </si>
  <si>
    <t>dir Sarah_Alaska-170</t>
  </si>
  <si>
    <t>NPOC:66.25mg/L</t>
  </si>
  <si>
    <t>dir Sarah_Alaska-171</t>
  </si>
  <si>
    <t>NPOC:61.26mg/L</t>
  </si>
  <si>
    <t>dir Sarah_Alaska-172</t>
  </si>
  <si>
    <t>NPOC:49.50mg/L</t>
  </si>
  <si>
    <t>dir Sarah_Alaska-173</t>
  </si>
  <si>
    <t>NPOC:66.95mg/L</t>
  </si>
  <si>
    <t>dir Sarah_Alaska-174</t>
  </si>
  <si>
    <t>NPOC:97.17mg/L</t>
  </si>
  <si>
    <t>dir Sarah_Alaska-175</t>
  </si>
  <si>
    <t>NPOC:75.46mg/L</t>
  </si>
  <si>
    <t>dir Sarah_Alaska-176</t>
  </si>
  <si>
    <t>NPOC:94.20mg/L</t>
  </si>
  <si>
    <t>dir Sarah_Alaska-231</t>
  </si>
  <si>
    <t>NPOC:58.63mg/L</t>
  </si>
  <si>
    <t>NPOC:69.45mg/L</t>
  </si>
  <si>
    <t>dir Sarah_Alaska-98 DI H2O blk</t>
  </si>
  <si>
    <t>dir Sarah_Alaska-132 DI H2O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</si>
</sst>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22" fontId="0" fillId="0" borderId="0" xfId="0" applyNumberForma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3" fillId="0" borderId="0" xfId="0" applyFont="1" applyBorder="1"/>
    <xf numFmtId="0" fontId="7" fillId="0" borderId="0" xfId="0" applyFont="1" applyBorder="1"/>
    <xf numFmtId="22" fontId="5" fillId="0" borderId="0" xfId="0" applyNumberFormat="1" applyFont="1"/>
    <xf numFmtId="0" fontId="4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0" fontId="0" fillId="0" borderId="0" xfId="0" applyBorder="1"/>
    <xf numFmtId="0" fontId="2" fillId="0" borderId="0" xfId="0" applyNumberFormat="1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NPOC (mg/L) high September</a:t>
            </a:r>
            <a:r>
              <a:rPr lang="en-US" baseline="0"/>
              <a:t> 19</a:t>
            </a:r>
            <a:r>
              <a:rPr lang="en-US"/>
              <a:t>, 2020</a:t>
            </a:r>
          </a:p>
        </c:rich>
      </c:tx>
      <c:layout>
        <c:manualLayout>
          <c:xMode val="edge"/>
          <c:yMode val="edge"/>
          <c:x val="0.19160411198600175"/>
          <c:y val="3.8095238095238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'NPOC data August 21, 2020'!$S$5</c:f>
              <c:strCache>
                <c:ptCount val="1"/>
                <c:pt idx="0">
                  <c:v>NPOC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786898512685914"/>
                  <c:y val="-1.5664187809857101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'NPOC data August 21, 2020'!$R$6:$R$23</c:f>
              <c:numCache>
                <c:formatCode>General</c:formatCode>
                <c:ptCount val="18"/>
                <c:pt idx="0">
                  <c:v>104</c:v>
                </c:pt>
                <c:pt idx="1">
                  <c:v>103.5</c:v>
                </c:pt>
                <c:pt idx="2">
                  <c:v>104.8</c:v>
                </c:pt>
                <c:pt idx="3">
                  <c:v>207</c:v>
                </c:pt>
                <c:pt idx="4">
                  <c:v>205.7</c:v>
                </c:pt>
                <c:pt idx="5">
                  <c:v>206.7</c:v>
                </c:pt>
                <c:pt idx="6">
                  <c:v>528.4</c:v>
                </c:pt>
                <c:pt idx="7">
                  <c:v>529.1</c:v>
                </c:pt>
                <c:pt idx="8">
                  <c:v>528.5</c:v>
                </c:pt>
                <c:pt idx="9">
                  <c:v>1065</c:v>
                </c:pt>
                <c:pt idx="10">
                  <c:v>1078</c:v>
                </c:pt>
                <c:pt idx="11">
                  <c:v>1067</c:v>
                </c:pt>
                <c:pt idx="12">
                  <c:v>1643</c:v>
                </c:pt>
                <c:pt idx="13">
                  <c:v>1633</c:v>
                </c:pt>
                <c:pt idx="14">
                  <c:v>1617</c:v>
                </c:pt>
                <c:pt idx="15">
                  <c:v>2216</c:v>
                </c:pt>
                <c:pt idx="16">
                  <c:v>2240</c:v>
                </c:pt>
                <c:pt idx="17">
                  <c:v>2230</c:v>
                </c:pt>
              </c:numCache>
            </c:numRef>
          </c:xVal>
          <c:yVal>
            <c:numRef>
              <c:f>'NPOC data August 21, 2020'!$S$6:$S$23</c:f>
              <c:numCache>
                <c:formatCode>General</c:formatCode>
                <c:ptCount val="1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D7-437A-861C-028036D46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08880"/>
        <c:axId val="311309440"/>
      </c:scatterChart>
      <c:valAx>
        <c:axId val="31130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09440"/>
        <c:crosses val="autoZero"/>
        <c:crossBetween val="midCat"/>
      </c:valAx>
      <c:valAx>
        <c:axId val="31130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0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NPOC (mg/L) high September</a:t>
            </a:r>
            <a:r>
              <a:rPr lang="en-US" baseline="0"/>
              <a:t> 17</a:t>
            </a:r>
            <a:r>
              <a:rPr lang="en-US"/>
              <a:t>,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'NPOC data August 17, 2020'!$S$8</c:f>
              <c:strCache>
                <c:ptCount val="1"/>
                <c:pt idx="0">
                  <c:v>NPOC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786898512685914"/>
                  <c:y val="-1.5664187809857101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'NPOC data August 17, 2020'!$R$9:$R$32</c:f>
              <c:numCache>
                <c:formatCode>General</c:formatCode>
                <c:ptCount val="24"/>
                <c:pt idx="0">
                  <c:v>205.2</c:v>
                </c:pt>
                <c:pt idx="1">
                  <c:v>206</c:v>
                </c:pt>
                <c:pt idx="2">
                  <c:v>205.1</c:v>
                </c:pt>
                <c:pt idx="3">
                  <c:v>524.20000000000005</c:v>
                </c:pt>
                <c:pt idx="4">
                  <c:v>523.1</c:v>
                </c:pt>
                <c:pt idx="5">
                  <c:v>519.4</c:v>
                </c:pt>
                <c:pt idx="6">
                  <c:v>799.3</c:v>
                </c:pt>
                <c:pt idx="7">
                  <c:v>790.4</c:v>
                </c:pt>
                <c:pt idx="8">
                  <c:v>788.6</c:v>
                </c:pt>
                <c:pt idx="9">
                  <c:v>1058</c:v>
                </c:pt>
                <c:pt idx="10">
                  <c:v>1056</c:v>
                </c:pt>
                <c:pt idx="11">
                  <c:v>1047</c:v>
                </c:pt>
                <c:pt idx="12">
                  <c:v>2188</c:v>
                </c:pt>
                <c:pt idx="13">
                  <c:v>2177</c:v>
                </c:pt>
                <c:pt idx="14">
                  <c:v>2160</c:v>
                </c:pt>
                <c:pt idx="15">
                  <c:v>194.2</c:v>
                </c:pt>
                <c:pt idx="16">
                  <c:v>195.2</c:v>
                </c:pt>
                <c:pt idx="17">
                  <c:v>192.6</c:v>
                </c:pt>
                <c:pt idx="18">
                  <c:v>510</c:v>
                </c:pt>
                <c:pt idx="19">
                  <c:v>495.6</c:v>
                </c:pt>
                <c:pt idx="20">
                  <c:v>498.8</c:v>
                </c:pt>
                <c:pt idx="21">
                  <c:v>1028</c:v>
                </c:pt>
                <c:pt idx="22">
                  <c:v>1028</c:v>
                </c:pt>
                <c:pt idx="23">
                  <c:v>1018</c:v>
                </c:pt>
              </c:numCache>
            </c:numRef>
          </c:xVal>
          <c:yVal>
            <c:numRef>
              <c:f>'NPOC data August 17, 2020'!$S$9:$S$32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2C-4B78-BFBD-914CEE97B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08880"/>
        <c:axId val="311309440"/>
      </c:scatterChart>
      <c:valAx>
        <c:axId val="31130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09440"/>
        <c:crosses val="autoZero"/>
        <c:crossBetween val="midCat"/>
      </c:valAx>
      <c:valAx>
        <c:axId val="31130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0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NPOC (mg/L) low September</a:t>
            </a:r>
            <a:r>
              <a:rPr lang="en-US" baseline="0"/>
              <a:t> 17</a:t>
            </a:r>
            <a:r>
              <a:rPr lang="en-US"/>
              <a:t>,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786898512685914"/>
                  <c:y val="-1.5664187809857101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'NPOC data August 17, 2020'!$R$33:$R$52</c:f>
              <c:numCache>
                <c:formatCode>General</c:formatCode>
                <c:ptCount val="20"/>
                <c:pt idx="0">
                  <c:v>7.6180000000000003</c:v>
                </c:pt>
                <c:pt idx="1">
                  <c:v>7.343</c:v>
                </c:pt>
                <c:pt idx="2">
                  <c:v>7.3860000000000001</c:v>
                </c:pt>
                <c:pt idx="3">
                  <c:v>12.13</c:v>
                </c:pt>
                <c:pt idx="4">
                  <c:v>11.97</c:v>
                </c:pt>
                <c:pt idx="5">
                  <c:v>12.01</c:v>
                </c:pt>
                <c:pt idx="6">
                  <c:v>27.53</c:v>
                </c:pt>
                <c:pt idx="7">
                  <c:v>27.81</c:v>
                </c:pt>
                <c:pt idx="8">
                  <c:v>27.48</c:v>
                </c:pt>
                <c:pt idx="9">
                  <c:v>50.64</c:v>
                </c:pt>
                <c:pt idx="10">
                  <c:v>50.24</c:v>
                </c:pt>
                <c:pt idx="11">
                  <c:v>49.62</c:v>
                </c:pt>
                <c:pt idx="12">
                  <c:v>98.08</c:v>
                </c:pt>
                <c:pt idx="13">
                  <c:v>97.94</c:v>
                </c:pt>
                <c:pt idx="14">
                  <c:v>96.32</c:v>
                </c:pt>
                <c:pt idx="15">
                  <c:v>194.2</c:v>
                </c:pt>
                <c:pt idx="16">
                  <c:v>195.2</c:v>
                </c:pt>
                <c:pt idx="17">
                  <c:v>205.2</c:v>
                </c:pt>
                <c:pt idx="18">
                  <c:v>206</c:v>
                </c:pt>
                <c:pt idx="19">
                  <c:v>205.1</c:v>
                </c:pt>
              </c:numCache>
            </c:numRef>
          </c:xVal>
          <c:yVal>
            <c:numRef>
              <c:f>'NPOC data August 17, 2020'!$S$33:$S$52</c:f>
              <c:numCache>
                <c:formatCode>General</c:formatCode>
                <c:ptCount val="2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'NPOC data August 17, 2020'!#REF!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013-493D-985B-4CC57050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08880"/>
        <c:axId val="311309440"/>
      </c:scatterChart>
      <c:valAx>
        <c:axId val="31130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09440"/>
        <c:crosses val="autoZero"/>
        <c:crossBetween val="midCat"/>
      </c:valAx>
      <c:valAx>
        <c:axId val="31130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0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603250</xdr:colOff>
      <xdr:row>4</xdr:row>
      <xdr:rowOff>44450</xdr:rowOff>
    </xdr:from>
    <xdr:to>
      <xdr:col>29</xdr:col>
      <xdr:colOff>298450</xdr:colOff>
      <xdr:row>16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6557A2-1001-4BAF-B52E-6327C0FA07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236537</xdr:colOff>
      <xdr:row>5</xdr:row>
      <xdr:rowOff>88900</xdr:rowOff>
    </xdr:from>
    <xdr:to>
      <xdr:col>27</xdr:col>
      <xdr:colOff>541337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31</xdr:row>
      <xdr:rowOff>0</xdr:rowOff>
    </xdr:from>
    <xdr:to>
      <xdr:col>28</xdr:col>
      <xdr:colOff>304800</xdr:colOff>
      <xdr:row>43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1C75C2-1B8D-4292-8992-C89DE8511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5394-963F-4A1C-B109-84F0EF1F13F4}">
  <dimension ref="A1:B178"/>
  <sheetViews>
    <sheetView tabSelected="1" workbookViewId="0"/>
  </sheetViews>
  <sheetFormatPr defaultRowHeight="14.5" x14ac:dyDescent="0.35"/>
  <cols>
    <col min="1" max="1" width="32" bestFit="1" customWidth="1"/>
    <col min="2" max="2" width="17.81640625" bestFit="1" customWidth="1"/>
  </cols>
  <sheetData>
    <row r="1" spans="1:2" ht="15.5" x14ac:dyDescent="0.35">
      <c r="A1" s="10" t="s">
        <v>276</v>
      </c>
      <c r="B1" s="17"/>
    </row>
    <row r="2" spans="1:2" ht="15.5" x14ac:dyDescent="0.35">
      <c r="A2" s="12">
        <v>44095</v>
      </c>
      <c r="B2" s="17"/>
    </row>
    <row r="3" spans="1:2" ht="15.5" x14ac:dyDescent="0.35">
      <c r="A3" s="8"/>
      <c r="B3" s="14" t="s">
        <v>17</v>
      </c>
    </row>
    <row r="4" spans="1:2" ht="16" thickBot="1" x14ac:dyDescent="0.4">
      <c r="A4" s="24" t="s">
        <v>1</v>
      </c>
      <c r="B4" s="21" t="s">
        <v>18</v>
      </c>
    </row>
    <row r="5" spans="1:2" ht="15.5" x14ac:dyDescent="0.35">
      <c r="A5" s="11" t="s">
        <v>45</v>
      </c>
      <c r="B5" s="19">
        <v>62.485363</v>
      </c>
    </row>
    <row r="6" spans="1:2" ht="15.5" x14ac:dyDescent="0.35">
      <c r="A6" s="11" t="s">
        <v>47</v>
      </c>
      <c r="B6" s="19">
        <v>47.546819333333332</v>
      </c>
    </row>
    <row r="7" spans="1:2" ht="15.5" x14ac:dyDescent="0.35">
      <c r="A7" s="11" t="s">
        <v>49</v>
      </c>
      <c r="B7" s="19">
        <v>29.159046</v>
      </c>
    </row>
    <row r="8" spans="1:2" ht="15.5" x14ac:dyDescent="0.35">
      <c r="A8" s="11" t="s">
        <v>51</v>
      </c>
      <c r="B8" s="16">
        <v>141.08091666666667</v>
      </c>
    </row>
    <row r="9" spans="1:2" ht="15.5" x14ac:dyDescent="0.35">
      <c r="A9" s="11" t="s">
        <v>53</v>
      </c>
      <c r="B9" s="19">
        <v>25.712860666666661</v>
      </c>
    </row>
    <row r="10" spans="1:2" ht="15.5" x14ac:dyDescent="0.35">
      <c r="A10" s="11" t="s">
        <v>55</v>
      </c>
      <c r="B10" s="19">
        <v>45.808504999999997</v>
      </c>
    </row>
    <row r="11" spans="1:2" ht="15.5" x14ac:dyDescent="0.35">
      <c r="A11" s="11" t="s">
        <v>57</v>
      </c>
      <c r="B11" s="16">
        <v>105.82753666666666</v>
      </c>
    </row>
    <row r="12" spans="1:2" ht="15.5" x14ac:dyDescent="0.35">
      <c r="A12" s="11" t="s">
        <v>59</v>
      </c>
      <c r="B12" s="19">
        <v>34.462274666666666</v>
      </c>
    </row>
    <row r="13" spans="1:2" ht="15.5" x14ac:dyDescent="0.35">
      <c r="A13" s="11" t="s">
        <v>61</v>
      </c>
      <c r="B13" s="16">
        <v>154.38465333333332</v>
      </c>
    </row>
    <row r="14" spans="1:2" ht="15.5" x14ac:dyDescent="0.35">
      <c r="A14" s="11" t="s">
        <v>63</v>
      </c>
      <c r="B14" s="19">
        <v>56.649375999999997</v>
      </c>
    </row>
    <row r="15" spans="1:2" ht="15.5" x14ac:dyDescent="0.35">
      <c r="A15" s="11" t="s">
        <v>65</v>
      </c>
      <c r="B15" s="16">
        <v>180.80946666666662</v>
      </c>
    </row>
    <row r="16" spans="1:2" ht="15.5" x14ac:dyDescent="0.35">
      <c r="A16" s="11" t="s">
        <v>70</v>
      </c>
      <c r="B16" s="19">
        <v>20.951523333333331</v>
      </c>
    </row>
    <row r="17" spans="1:2" ht="15.5" x14ac:dyDescent="0.35">
      <c r="A17" s="11" t="s">
        <v>72</v>
      </c>
      <c r="B17" s="19">
        <v>24.218093</v>
      </c>
    </row>
    <row r="18" spans="1:2" ht="15.5" x14ac:dyDescent="0.35">
      <c r="A18" s="11" t="s">
        <v>74</v>
      </c>
      <c r="B18" s="19">
        <v>18.735248666666664</v>
      </c>
    </row>
    <row r="19" spans="1:2" ht="15.5" x14ac:dyDescent="0.35">
      <c r="A19" s="11" t="s">
        <v>76</v>
      </c>
      <c r="B19" s="16">
        <v>104.94467999999999</v>
      </c>
    </row>
    <row r="20" spans="1:2" ht="15.5" x14ac:dyDescent="0.35">
      <c r="A20" s="11" t="s">
        <v>78</v>
      </c>
      <c r="B20" s="19">
        <v>98.277589999999989</v>
      </c>
    </row>
    <row r="21" spans="1:2" ht="15.5" x14ac:dyDescent="0.35">
      <c r="A21" s="11" t="s">
        <v>80</v>
      </c>
      <c r="B21" s="16">
        <v>100.28685</v>
      </c>
    </row>
    <row r="22" spans="1:2" ht="15.5" x14ac:dyDescent="0.35">
      <c r="A22" s="11" t="s">
        <v>82</v>
      </c>
      <c r="B22" s="19">
        <v>11.099843999999999</v>
      </c>
    </row>
    <row r="23" spans="1:2" ht="15.5" x14ac:dyDescent="0.35">
      <c r="A23" s="11" t="s">
        <v>84</v>
      </c>
      <c r="B23" s="19">
        <v>47.068859000000003</v>
      </c>
    </row>
    <row r="24" spans="1:2" ht="15.5" x14ac:dyDescent="0.35">
      <c r="A24" s="11" t="s">
        <v>86</v>
      </c>
      <c r="B24" s="19">
        <v>33.552019000000001</v>
      </c>
    </row>
    <row r="25" spans="1:2" ht="15.5" x14ac:dyDescent="0.35">
      <c r="A25" s="11" t="s">
        <v>88</v>
      </c>
      <c r="B25" s="16">
        <v>136.08820999999998</v>
      </c>
    </row>
    <row r="26" spans="1:2" ht="15.5" x14ac:dyDescent="0.35">
      <c r="A26" s="11" t="s">
        <v>90</v>
      </c>
      <c r="B26" s="16">
        <v>148.02199666666667</v>
      </c>
    </row>
    <row r="27" spans="1:2" ht="15.5" x14ac:dyDescent="0.35">
      <c r="A27" s="11" t="s">
        <v>92</v>
      </c>
      <c r="B27" s="16">
        <v>169.36277333333331</v>
      </c>
    </row>
    <row r="28" spans="1:2" ht="15.5" x14ac:dyDescent="0.35">
      <c r="A28" s="11" t="s">
        <v>98</v>
      </c>
      <c r="B28" s="15">
        <v>9.7718527333333327</v>
      </c>
    </row>
    <row r="29" spans="1:2" ht="15.5" x14ac:dyDescent="0.35">
      <c r="A29" s="11" t="s">
        <v>100</v>
      </c>
      <c r="B29" s="19">
        <v>27.046278666666666</v>
      </c>
    </row>
    <row r="30" spans="1:2" ht="15.5" x14ac:dyDescent="0.35">
      <c r="A30" s="11" t="s">
        <v>102</v>
      </c>
      <c r="B30" s="19">
        <v>28.142238666666668</v>
      </c>
    </row>
    <row r="31" spans="1:2" ht="15.5" x14ac:dyDescent="0.35">
      <c r="A31" s="11" t="s">
        <v>104</v>
      </c>
      <c r="B31" s="19">
        <v>69.255960333333334</v>
      </c>
    </row>
    <row r="32" spans="1:2" ht="15.5" x14ac:dyDescent="0.35">
      <c r="A32" s="11" t="s">
        <v>106</v>
      </c>
      <c r="B32" s="16">
        <v>106.40595999999999</v>
      </c>
    </row>
    <row r="33" spans="1:2" ht="15.5" x14ac:dyDescent="0.35">
      <c r="A33" s="11" t="s">
        <v>108</v>
      </c>
      <c r="B33" s="19">
        <v>10.439368666666669</v>
      </c>
    </row>
    <row r="34" spans="1:2" ht="15.5" x14ac:dyDescent="0.35">
      <c r="A34" s="11" t="s">
        <v>110</v>
      </c>
      <c r="B34" s="19">
        <v>66.418641666666659</v>
      </c>
    </row>
    <row r="35" spans="1:2" ht="15.5" x14ac:dyDescent="0.35">
      <c r="A35" s="11" t="s">
        <v>112</v>
      </c>
      <c r="B35" s="19">
        <v>65.13697733333332</v>
      </c>
    </row>
    <row r="36" spans="1:2" ht="15.5" x14ac:dyDescent="0.35">
      <c r="A36" s="11" t="s">
        <v>114</v>
      </c>
      <c r="B36" s="16">
        <v>111.82487333333331</v>
      </c>
    </row>
    <row r="37" spans="1:2" ht="15.5" x14ac:dyDescent="0.35">
      <c r="A37" s="11" t="s">
        <v>116</v>
      </c>
      <c r="B37" s="16">
        <v>162.39124999999999</v>
      </c>
    </row>
    <row r="38" spans="1:2" ht="15.5" x14ac:dyDescent="0.35">
      <c r="A38" s="11" t="s">
        <v>118</v>
      </c>
      <c r="B38" s="16">
        <v>154.99351999999999</v>
      </c>
    </row>
    <row r="39" spans="1:2" ht="15.5" x14ac:dyDescent="0.35">
      <c r="A39" s="11" t="s">
        <v>134</v>
      </c>
      <c r="B39" s="19">
        <v>21.28031133333333</v>
      </c>
    </row>
    <row r="40" spans="1:2" ht="15.5" x14ac:dyDescent="0.35">
      <c r="A40" s="11" t="s">
        <v>136</v>
      </c>
      <c r="B40" s="19">
        <v>13.564054</v>
      </c>
    </row>
    <row r="41" spans="1:2" ht="15.5" x14ac:dyDescent="0.35">
      <c r="A41" s="11" t="s">
        <v>138</v>
      </c>
      <c r="B41" s="15">
        <v>3.2814253333333334</v>
      </c>
    </row>
    <row r="42" spans="1:2" ht="15.5" x14ac:dyDescent="0.35">
      <c r="A42" s="11" t="s">
        <v>140</v>
      </c>
      <c r="B42" s="19">
        <v>35.479082000000005</v>
      </c>
    </row>
    <row r="43" spans="1:2" ht="15.5" x14ac:dyDescent="0.35">
      <c r="A43" s="11" t="s">
        <v>142</v>
      </c>
      <c r="B43" s="19">
        <v>42.270989666666665</v>
      </c>
    </row>
    <row r="44" spans="1:2" ht="15.5" x14ac:dyDescent="0.35">
      <c r="A44" s="11" t="s">
        <v>144</v>
      </c>
      <c r="B44" s="15">
        <v>9.8841670666666683</v>
      </c>
    </row>
    <row r="45" spans="1:2" ht="15.5" x14ac:dyDescent="0.35">
      <c r="A45" s="11" t="s">
        <v>146</v>
      </c>
      <c r="B45" s="15">
        <v>7.5443410000000002</v>
      </c>
    </row>
    <row r="46" spans="1:2" ht="15.5" x14ac:dyDescent="0.35">
      <c r="A46" s="11" t="s">
        <v>148</v>
      </c>
      <c r="B46" s="19">
        <v>23.797974999999997</v>
      </c>
    </row>
    <row r="47" spans="1:2" ht="15.5" x14ac:dyDescent="0.35">
      <c r="A47" s="11" t="s">
        <v>150</v>
      </c>
      <c r="B47" s="19">
        <v>25.365806666666668</v>
      </c>
    </row>
    <row r="48" spans="1:2" ht="15.5" x14ac:dyDescent="0.35">
      <c r="A48" s="11" t="s">
        <v>152</v>
      </c>
      <c r="B48" s="19">
        <v>19.651593000000002</v>
      </c>
    </row>
    <row r="49" spans="1:2" ht="15.5" x14ac:dyDescent="0.35">
      <c r="A49" s="11" t="s">
        <v>154</v>
      </c>
      <c r="B49" s="19">
        <v>23.895393666666664</v>
      </c>
    </row>
    <row r="50" spans="1:2" ht="15.5" x14ac:dyDescent="0.35">
      <c r="A50" s="11" t="s">
        <v>160</v>
      </c>
      <c r="B50" s="15">
        <v>5.9008637999999998</v>
      </c>
    </row>
    <row r="51" spans="1:2" ht="15.5" x14ac:dyDescent="0.35">
      <c r="A51" s="11" t="s">
        <v>162</v>
      </c>
      <c r="B51" s="15">
        <v>7.0022148</v>
      </c>
    </row>
    <row r="52" spans="1:2" ht="15.5" x14ac:dyDescent="0.35">
      <c r="A52" s="11" t="s">
        <v>164</v>
      </c>
      <c r="B52" s="15">
        <v>4.4639108666666667</v>
      </c>
    </row>
    <row r="53" spans="1:2" ht="15.5" x14ac:dyDescent="0.35">
      <c r="A53" s="11" t="s">
        <v>166</v>
      </c>
      <c r="B53" s="19">
        <v>21.435572333333329</v>
      </c>
    </row>
    <row r="54" spans="1:2" ht="15.5" x14ac:dyDescent="0.35">
      <c r="A54" s="11" t="s">
        <v>168</v>
      </c>
      <c r="B54" s="19">
        <v>28.053952999999996</v>
      </c>
    </row>
    <row r="55" spans="1:2" ht="15.5" x14ac:dyDescent="0.35">
      <c r="A55" s="11" t="s">
        <v>170</v>
      </c>
      <c r="B55" s="19">
        <v>34.885437000000003</v>
      </c>
    </row>
    <row r="56" spans="1:2" ht="15.5" x14ac:dyDescent="0.35">
      <c r="A56" s="11" t="s">
        <v>172</v>
      </c>
      <c r="B56" s="15">
        <v>3.9170909333333337</v>
      </c>
    </row>
    <row r="57" spans="1:2" ht="15.5" x14ac:dyDescent="0.35">
      <c r="A57" s="11" t="s">
        <v>174</v>
      </c>
      <c r="B57" s="15">
        <v>6.5137312666666674</v>
      </c>
    </row>
    <row r="58" spans="1:2" ht="15.5" x14ac:dyDescent="0.35">
      <c r="A58" s="11" t="s">
        <v>176</v>
      </c>
      <c r="B58" s="15">
        <v>9.9834060000000004</v>
      </c>
    </row>
    <row r="59" spans="1:2" ht="15.5" x14ac:dyDescent="0.35">
      <c r="A59" s="11" t="s">
        <v>178</v>
      </c>
      <c r="B59" s="19">
        <v>23.548339666666664</v>
      </c>
    </row>
    <row r="60" spans="1:2" ht="15.5" x14ac:dyDescent="0.35">
      <c r="A60" s="11" t="s">
        <v>180</v>
      </c>
      <c r="B60" s="19">
        <v>27.463352333333329</v>
      </c>
    </row>
    <row r="61" spans="1:2" ht="15.5" x14ac:dyDescent="0.35">
      <c r="A61" s="11" t="s">
        <v>182</v>
      </c>
      <c r="B61" s="19">
        <v>16.836256666666667</v>
      </c>
    </row>
    <row r="62" spans="1:2" ht="15.5" x14ac:dyDescent="0.35">
      <c r="A62" s="11" t="s">
        <v>188</v>
      </c>
      <c r="B62" s="19">
        <v>23.697512</v>
      </c>
    </row>
    <row r="63" spans="1:2" ht="15.5" x14ac:dyDescent="0.35">
      <c r="A63" s="11" t="s">
        <v>190</v>
      </c>
      <c r="B63" s="15">
        <v>4.8565081333333344</v>
      </c>
    </row>
    <row r="64" spans="1:2" ht="15.5" x14ac:dyDescent="0.35">
      <c r="A64" s="11" t="s">
        <v>192</v>
      </c>
      <c r="B64" s="19">
        <v>18.059979999999999</v>
      </c>
    </row>
    <row r="65" spans="1:2" ht="15.5" x14ac:dyDescent="0.35">
      <c r="A65" s="11" t="s">
        <v>194</v>
      </c>
      <c r="B65" s="15">
        <v>9.8214722000000005</v>
      </c>
    </row>
    <row r="66" spans="1:2" ht="15.5" x14ac:dyDescent="0.35">
      <c r="A66" s="11" t="s">
        <v>196</v>
      </c>
      <c r="B66" s="15">
        <v>0.48349089333333328</v>
      </c>
    </row>
    <row r="67" spans="1:2" ht="15.5" x14ac:dyDescent="0.35">
      <c r="A67" s="11" t="s">
        <v>198</v>
      </c>
      <c r="B67" s="19">
        <v>11.109902</v>
      </c>
    </row>
    <row r="68" spans="1:2" ht="15.5" x14ac:dyDescent="0.35">
      <c r="A68" s="11" t="s">
        <v>200</v>
      </c>
      <c r="B68" s="19">
        <v>14.452510666666669</v>
      </c>
    </row>
    <row r="69" spans="1:2" ht="15.5" x14ac:dyDescent="0.35">
      <c r="A69" s="11" t="s">
        <v>202</v>
      </c>
      <c r="B69" s="19">
        <v>15.874041333333333</v>
      </c>
    </row>
    <row r="70" spans="1:2" ht="15.5" x14ac:dyDescent="0.35">
      <c r="A70" s="11" t="s">
        <v>204</v>
      </c>
      <c r="B70" s="19">
        <v>19.447984000000002</v>
      </c>
    </row>
    <row r="71" spans="1:2" ht="15.5" x14ac:dyDescent="0.35">
      <c r="A71" s="11" t="s">
        <v>206</v>
      </c>
      <c r="B71" s="19">
        <v>16.494284666666669</v>
      </c>
    </row>
    <row r="72" spans="1:2" ht="15.5" x14ac:dyDescent="0.35">
      <c r="A72" s="11" t="s">
        <v>208</v>
      </c>
      <c r="B72" s="19">
        <v>51.41921133333333</v>
      </c>
    </row>
    <row r="73" spans="1:2" ht="15.5" x14ac:dyDescent="0.35">
      <c r="A73" s="11" t="s">
        <v>210</v>
      </c>
      <c r="B73" s="19">
        <v>18.526000666666668</v>
      </c>
    </row>
    <row r="74" spans="1:2" ht="15.5" x14ac:dyDescent="0.35">
      <c r="A74" s="11" t="s">
        <v>217</v>
      </c>
      <c r="B74" s="16">
        <v>129.45156333333333</v>
      </c>
    </row>
    <row r="75" spans="1:2" ht="15.5" x14ac:dyDescent="0.35">
      <c r="A75" s="11" t="s">
        <v>219</v>
      </c>
      <c r="B75" s="16">
        <v>175.78631666666664</v>
      </c>
    </row>
    <row r="76" spans="1:2" ht="15.5" x14ac:dyDescent="0.35">
      <c r="A76" s="11" t="s">
        <v>221</v>
      </c>
      <c r="B76" s="16">
        <v>167.01863666666665</v>
      </c>
    </row>
    <row r="77" spans="1:2" ht="15.5" x14ac:dyDescent="0.35">
      <c r="A77" s="11" t="s">
        <v>223</v>
      </c>
      <c r="B77" s="16">
        <v>102.41788333333331</v>
      </c>
    </row>
    <row r="78" spans="1:2" ht="15.5" x14ac:dyDescent="0.35">
      <c r="A78" s="11" t="s">
        <v>225</v>
      </c>
      <c r="B78" s="19">
        <v>84.167104999999992</v>
      </c>
    </row>
    <row r="79" spans="1:2" ht="15.5" x14ac:dyDescent="0.35">
      <c r="A79" s="11" t="s">
        <v>227</v>
      </c>
      <c r="B79" s="16">
        <v>144.85589000000002</v>
      </c>
    </row>
    <row r="80" spans="1:2" ht="15.5" x14ac:dyDescent="0.35">
      <c r="A80" s="11" t="s">
        <v>229</v>
      </c>
      <c r="B80" s="16">
        <v>197.40108333333333</v>
      </c>
    </row>
    <row r="81" spans="1:2" ht="15.5" x14ac:dyDescent="0.35">
      <c r="A81" s="11" t="s">
        <v>231</v>
      </c>
      <c r="B81" s="19">
        <v>94.463040333333325</v>
      </c>
    </row>
    <row r="82" spans="1:2" ht="15.5" x14ac:dyDescent="0.35">
      <c r="A82" s="11" t="s">
        <v>233</v>
      </c>
      <c r="B82" s="16">
        <v>143.51638333333332</v>
      </c>
    </row>
    <row r="83" spans="1:2" ht="15.5" x14ac:dyDescent="0.35">
      <c r="A83" s="11" t="s">
        <v>235</v>
      </c>
      <c r="B83" s="16">
        <v>182.17941666666664</v>
      </c>
    </row>
    <row r="84" spans="1:2" ht="15.5" x14ac:dyDescent="0.35">
      <c r="A84" s="11" t="s">
        <v>237</v>
      </c>
      <c r="B84" s="16">
        <v>147.74800666666664</v>
      </c>
    </row>
    <row r="85" spans="1:2" ht="15.5" x14ac:dyDescent="0.35">
      <c r="A85" s="11" t="s">
        <v>239</v>
      </c>
      <c r="B85" s="19">
        <v>23.088645333333329</v>
      </c>
    </row>
    <row r="86" spans="1:2" ht="15.5" x14ac:dyDescent="0.35">
      <c r="A86" s="11" t="s">
        <v>252</v>
      </c>
      <c r="B86" s="19">
        <v>27.323312999999995</v>
      </c>
    </row>
    <row r="87" spans="1:2" ht="15.5" x14ac:dyDescent="0.35">
      <c r="A87" s="11" t="s">
        <v>254</v>
      </c>
      <c r="B87" s="19">
        <v>27.493795666666667</v>
      </c>
    </row>
    <row r="88" spans="1:2" ht="15.5" x14ac:dyDescent="0.35">
      <c r="A88" s="11" t="s">
        <v>256</v>
      </c>
      <c r="B88" s="19">
        <v>61.855186000000003</v>
      </c>
    </row>
    <row r="89" spans="1:2" ht="15.5" x14ac:dyDescent="0.35">
      <c r="A89" s="11" t="s">
        <v>258</v>
      </c>
      <c r="B89" s="19">
        <v>68.832797999999983</v>
      </c>
    </row>
    <row r="90" spans="1:2" ht="15.5" x14ac:dyDescent="0.35">
      <c r="A90" s="11" t="s">
        <v>260</v>
      </c>
      <c r="B90" s="16">
        <v>105.88842333333332</v>
      </c>
    </row>
    <row r="91" spans="1:2" ht="15.5" x14ac:dyDescent="0.35">
      <c r="A91" s="11" t="s">
        <v>261</v>
      </c>
      <c r="B91" s="19">
        <v>43.76575733333334</v>
      </c>
    </row>
    <row r="92" spans="1:2" ht="15.5" x14ac:dyDescent="0.35">
      <c r="A92" s="11" t="s">
        <v>263</v>
      </c>
      <c r="B92" s="19">
        <v>36.599396666666671</v>
      </c>
    </row>
    <row r="93" spans="1:2" ht="15.5" x14ac:dyDescent="0.35">
      <c r="A93" s="11" t="s">
        <v>265</v>
      </c>
      <c r="B93" s="19">
        <v>36.142746666666675</v>
      </c>
    </row>
    <row r="94" spans="1:2" ht="15.5" x14ac:dyDescent="0.35">
      <c r="A94" s="11" t="s">
        <v>267</v>
      </c>
      <c r="B94" s="19">
        <v>57.486567666666666</v>
      </c>
    </row>
    <row r="95" spans="1:2" ht="15.5" x14ac:dyDescent="0.35">
      <c r="A95" s="11" t="s">
        <v>269</v>
      </c>
      <c r="B95" s="16">
        <v>107.25837333333332</v>
      </c>
    </row>
    <row r="96" spans="1:2" ht="15.5" x14ac:dyDescent="0.35">
      <c r="A96" s="11" t="s">
        <v>271</v>
      </c>
      <c r="B96" s="19">
        <v>50.027950999999995</v>
      </c>
    </row>
    <row r="97" spans="1:2" ht="15.5" x14ac:dyDescent="0.35">
      <c r="A97" s="11" t="s">
        <v>273</v>
      </c>
      <c r="B97" s="19">
        <v>41.266359666666659</v>
      </c>
    </row>
    <row r="98" spans="1:2" ht="15.5" x14ac:dyDescent="0.35">
      <c r="A98" s="1" t="s">
        <v>280</v>
      </c>
      <c r="B98" s="19">
        <v>45.096116700000003</v>
      </c>
    </row>
    <row r="99" spans="1:2" ht="15.5" x14ac:dyDescent="0.35">
      <c r="A99" s="1" t="s">
        <v>450</v>
      </c>
      <c r="B99" s="15">
        <v>0.86656658666666664</v>
      </c>
    </row>
    <row r="100" spans="1:2" ht="15.5" x14ac:dyDescent="0.35">
      <c r="A100" s="1" t="s">
        <v>283</v>
      </c>
      <c r="B100" s="19">
        <v>66.8472297</v>
      </c>
    </row>
    <row r="101" spans="1:2" ht="15.5" x14ac:dyDescent="0.35">
      <c r="A101" s="1" t="s">
        <v>285</v>
      </c>
      <c r="B101" s="19">
        <v>60.07356810000001</v>
      </c>
    </row>
    <row r="102" spans="1:2" ht="15.5" x14ac:dyDescent="0.35">
      <c r="A102" s="1" t="s">
        <v>287</v>
      </c>
      <c r="B102" s="19">
        <v>28.221800700000003</v>
      </c>
    </row>
    <row r="103" spans="1:2" ht="15.5" x14ac:dyDescent="0.35">
      <c r="A103" s="1" t="s">
        <v>289</v>
      </c>
      <c r="B103" s="19">
        <v>42.250819800000009</v>
      </c>
    </row>
    <row r="104" spans="1:2" ht="15.5" x14ac:dyDescent="0.35">
      <c r="A104" s="1" t="s">
        <v>291</v>
      </c>
      <c r="B104" s="19">
        <v>41.781091500000009</v>
      </c>
    </row>
    <row r="105" spans="1:2" ht="15.5" x14ac:dyDescent="0.35">
      <c r="A105" s="1" t="s">
        <v>293</v>
      </c>
      <c r="B105" s="19">
        <v>36.748715699999998</v>
      </c>
    </row>
    <row r="106" spans="1:2" ht="15.5" x14ac:dyDescent="0.35">
      <c r="A106" s="1" t="s">
        <v>295</v>
      </c>
      <c r="B106" s="19">
        <v>41.760148200000003</v>
      </c>
    </row>
    <row r="107" spans="1:2" ht="15.5" x14ac:dyDescent="0.35">
      <c r="A107" s="1" t="s">
        <v>297</v>
      </c>
      <c r="B107" s="19">
        <v>49.404452700000007</v>
      </c>
    </row>
    <row r="108" spans="1:2" ht="15.5" x14ac:dyDescent="0.35">
      <c r="A108" s="1" t="s">
        <v>299</v>
      </c>
      <c r="B108" s="19">
        <v>16.6670829</v>
      </c>
    </row>
    <row r="109" spans="1:2" ht="15.5" x14ac:dyDescent="0.35">
      <c r="A109" s="1" t="s">
        <v>301</v>
      </c>
      <c r="B109" s="19">
        <v>21.376333500000001</v>
      </c>
    </row>
    <row r="110" spans="1:2" ht="15.5" x14ac:dyDescent="0.35">
      <c r="A110" s="1" t="s">
        <v>306</v>
      </c>
      <c r="B110" s="19">
        <v>28.8860025</v>
      </c>
    </row>
    <row r="111" spans="1:2" ht="15.5" x14ac:dyDescent="0.35">
      <c r="A111" s="1" t="s">
        <v>308</v>
      </c>
      <c r="B111" s="19">
        <v>38.475042000000002</v>
      </c>
    </row>
    <row r="112" spans="1:2" ht="15.5" x14ac:dyDescent="0.35">
      <c r="A112" s="1" t="s">
        <v>310</v>
      </c>
      <c r="B112" s="19">
        <v>20.748034499999999</v>
      </c>
    </row>
    <row r="113" spans="1:2" ht="15.5" x14ac:dyDescent="0.35">
      <c r="A113" s="1" t="s">
        <v>312</v>
      </c>
      <c r="B113" s="19">
        <v>24.329338800000002</v>
      </c>
    </row>
    <row r="114" spans="1:2" ht="15.5" x14ac:dyDescent="0.35">
      <c r="A114" s="1" t="s">
        <v>313</v>
      </c>
      <c r="B114" s="19">
        <v>27.503744699999999</v>
      </c>
    </row>
    <row r="115" spans="1:2" ht="15.5" x14ac:dyDescent="0.35">
      <c r="A115" s="1" t="s">
        <v>315</v>
      </c>
      <c r="B115" s="19">
        <v>24.042116400000001</v>
      </c>
    </row>
    <row r="116" spans="1:2" ht="15.5" x14ac:dyDescent="0.35">
      <c r="A116" s="1" t="s">
        <v>317</v>
      </c>
      <c r="B116" s="19">
        <v>56.671777800000001</v>
      </c>
    </row>
    <row r="117" spans="1:2" ht="15.5" x14ac:dyDescent="0.35">
      <c r="A117" s="1" t="s">
        <v>319</v>
      </c>
      <c r="B117" s="19">
        <v>25.011492000000001</v>
      </c>
    </row>
    <row r="118" spans="1:2" ht="15.5" x14ac:dyDescent="0.35">
      <c r="A118" s="1" t="s">
        <v>321</v>
      </c>
      <c r="B118" s="19">
        <v>27.710185800000001</v>
      </c>
    </row>
    <row r="119" spans="1:2" ht="15.5" x14ac:dyDescent="0.35">
      <c r="A119" s="1" t="s">
        <v>323</v>
      </c>
      <c r="B119" s="19">
        <v>19.7487399</v>
      </c>
    </row>
    <row r="120" spans="1:2" ht="15.5" x14ac:dyDescent="0.35">
      <c r="A120" s="1" t="s">
        <v>325</v>
      </c>
      <c r="B120" s="19">
        <v>17.944624200000003</v>
      </c>
    </row>
    <row r="121" spans="1:2" ht="15.5" x14ac:dyDescent="0.35">
      <c r="A121" s="1" t="s">
        <v>327</v>
      </c>
      <c r="B121" s="19">
        <v>18.177992399999997</v>
      </c>
    </row>
    <row r="122" spans="1:2" ht="15.5" x14ac:dyDescent="0.35">
      <c r="A122" s="1" t="s">
        <v>332</v>
      </c>
      <c r="B122" s="19">
        <v>23.814732000000003</v>
      </c>
    </row>
    <row r="123" spans="1:2" ht="15.5" x14ac:dyDescent="0.35">
      <c r="A123" s="1" t="s">
        <v>334</v>
      </c>
      <c r="B123" s="19">
        <v>23.8865376</v>
      </c>
    </row>
    <row r="124" spans="1:2" ht="15.5" x14ac:dyDescent="0.35">
      <c r="A124" s="1" t="s">
        <v>336</v>
      </c>
      <c r="B124" s="19">
        <v>28.951824299999998</v>
      </c>
    </row>
    <row r="125" spans="1:2" ht="15.5" x14ac:dyDescent="0.35">
      <c r="A125" s="1" t="s">
        <v>338</v>
      </c>
      <c r="B125" s="19">
        <v>21.110054399999999</v>
      </c>
    </row>
    <row r="126" spans="1:2" ht="15.5" x14ac:dyDescent="0.35">
      <c r="A126" s="1" t="s">
        <v>340</v>
      </c>
      <c r="B126" s="19">
        <v>16.131532799999999</v>
      </c>
    </row>
    <row r="127" spans="1:2" ht="15.5" x14ac:dyDescent="0.35">
      <c r="A127" s="1" t="s">
        <v>342</v>
      </c>
      <c r="B127" s="19">
        <v>18.548987999999998</v>
      </c>
    </row>
    <row r="128" spans="1:2" ht="15.5" x14ac:dyDescent="0.35">
      <c r="A128" s="1" t="s">
        <v>344</v>
      </c>
      <c r="B128" s="19">
        <v>21.125013899999999</v>
      </c>
    </row>
    <row r="129" spans="1:2" ht="15.5" x14ac:dyDescent="0.35">
      <c r="A129" s="1" t="s">
        <v>346</v>
      </c>
      <c r="B129" s="19">
        <v>36.317882099999999</v>
      </c>
    </row>
    <row r="130" spans="1:2" ht="15.5" x14ac:dyDescent="0.35">
      <c r="A130" s="1" t="s">
        <v>348</v>
      </c>
      <c r="B130" s="19">
        <v>25.6188477</v>
      </c>
    </row>
    <row r="131" spans="1:2" ht="15.5" x14ac:dyDescent="0.35">
      <c r="A131" s="1" t="s">
        <v>350</v>
      </c>
      <c r="B131" s="19">
        <v>22.994951400000001</v>
      </c>
    </row>
    <row r="132" spans="1:2" ht="15.5" x14ac:dyDescent="0.35">
      <c r="A132" s="1" t="s">
        <v>352</v>
      </c>
      <c r="B132" s="19">
        <v>21.0502164</v>
      </c>
    </row>
    <row r="133" spans="1:2" ht="15.5" x14ac:dyDescent="0.35">
      <c r="A133" s="1" t="s">
        <v>451</v>
      </c>
      <c r="B133" s="15">
        <v>0.82402124666666665</v>
      </c>
    </row>
    <row r="134" spans="1:2" ht="15.5" x14ac:dyDescent="0.35">
      <c r="A134" s="1" t="s">
        <v>358</v>
      </c>
      <c r="B134" s="19">
        <v>23.6920641</v>
      </c>
    </row>
    <row r="135" spans="1:2" ht="15.5" x14ac:dyDescent="0.35">
      <c r="A135" s="1" t="s">
        <v>360</v>
      </c>
      <c r="B135" s="19">
        <v>30.0109569</v>
      </c>
    </row>
    <row r="136" spans="1:2" ht="15.5" x14ac:dyDescent="0.35">
      <c r="A136" s="1" t="s">
        <v>362</v>
      </c>
      <c r="B136" s="19">
        <v>52.399344600000006</v>
      </c>
    </row>
    <row r="137" spans="1:2" ht="15.5" x14ac:dyDescent="0.35">
      <c r="A137" s="1" t="s">
        <v>364</v>
      </c>
      <c r="B137" s="19">
        <v>28.335492900000002</v>
      </c>
    </row>
    <row r="138" spans="1:2" ht="15.5" x14ac:dyDescent="0.35">
      <c r="A138" s="1" t="s">
        <v>366</v>
      </c>
      <c r="B138" s="19">
        <v>21.609701699999999</v>
      </c>
    </row>
    <row r="139" spans="1:2" ht="15.5" x14ac:dyDescent="0.35">
      <c r="A139" s="1" t="s">
        <v>368</v>
      </c>
      <c r="B139" s="19">
        <v>29.3258118</v>
      </c>
    </row>
    <row r="140" spans="1:2" ht="15.5" x14ac:dyDescent="0.35">
      <c r="A140" s="1" t="s">
        <v>370</v>
      </c>
      <c r="B140" s="19">
        <v>23.150530200000002</v>
      </c>
    </row>
    <row r="141" spans="1:2" ht="15.5" x14ac:dyDescent="0.35">
      <c r="A141" s="1" t="s">
        <v>372</v>
      </c>
      <c r="B141" s="19">
        <v>18.004462200000003</v>
      </c>
    </row>
    <row r="142" spans="1:2" ht="15.5" x14ac:dyDescent="0.35">
      <c r="A142" s="1" t="s">
        <v>374</v>
      </c>
      <c r="B142" s="19">
        <v>82.070016899999999</v>
      </c>
    </row>
    <row r="143" spans="1:2" ht="15.5" x14ac:dyDescent="0.35">
      <c r="A143" s="1" t="s">
        <v>376</v>
      </c>
      <c r="B143" s="19">
        <v>26.582239500000004</v>
      </c>
    </row>
    <row r="144" spans="1:2" ht="15.5" x14ac:dyDescent="0.35">
      <c r="A144" s="1" t="s">
        <v>378</v>
      </c>
      <c r="B144" s="16">
        <v>225.82782</v>
      </c>
    </row>
    <row r="145" spans="1:2" ht="15.5" x14ac:dyDescent="0.35">
      <c r="A145" s="1" t="s">
        <v>380</v>
      </c>
      <c r="B145" s="19">
        <v>59.538018000000001</v>
      </c>
    </row>
    <row r="146" spans="1:2" ht="15.5" x14ac:dyDescent="0.35">
      <c r="A146" s="1" t="s">
        <v>382</v>
      </c>
      <c r="B146" s="19">
        <v>40.524493500000005</v>
      </c>
    </row>
    <row r="147" spans="1:2" ht="15.5" x14ac:dyDescent="0.35">
      <c r="A147" s="1" t="s">
        <v>384</v>
      </c>
      <c r="B147" s="19">
        <v>43.043673300000002</v>
      </c>
    </row>
    <row r="148" spans="1:2" ht="15.5" x14ac:dyDescent="0.35">
      <c r="A148" s="1" t="s">
        <v>386</v>
      </c>
      <c r="B148" s="19">
        <v>24.089986800000002</v>
      </c>
    </row>
    <row r="149" spans="1:2" ht="15.5" x14ac:dyDescent="0.35">
      <c r="A149" s="1" t="s">
        <v>388</v>
      </c>
      <c r="B149" s="19">
        <v>14.103024599999999</v>
      </c>
    </row>
    <row r="150" spans="1:2" ht="15.5" x14ac:dyDescent="0.35">
      <c r="A150" s="1" t="s">
        <v>390</v>
      </c>
      <c r="B150" s="19">
        <v>97.295795999999996</v>
      </c>
    </row>
    <row r="151" spans="1:2" ht="15.5" x14ac:dyDescent="0.35">
      <c r="A151" s="1" t="s">
        <v>392</v>
      </c>
      <c r="B151" s="19">
        <v>23.742926400000002</v>
      </c>
    </row>
    <row r="152" spans="1:2" ht="15.5" x14ac:dyDescent="0.35">
      <c r="A152" s="1" t="s">
        <v>394</v>
      </c>
      <c r="B152" s="15">
        <v>6.4410678900000002</v>
      </c>
    </row>
    <row r="153" spans="1:2" ht="15.5" x14ac:dyDescent="0.35">
      <c r="A153" s="1" t="s">
        <v>396</v>
      </c>
      <c r="B153" s="19">
        <v>21.247681799999999</v>
      </c>
    </row>
    <row r="154" spans="1:2" ht="15.5" x14ac:dyDescent="0.35">
      <c r="A154" s="1" t="s">
        <v>398</v>
      </c>
      <c r="B154" s="19">
        <v>60.3218958</v>
      </c>
    </row>
    <row r="155" spans="1:2" ht="15.5" x14ac:dyDescent="0.35">
      <c r="A155" s="1" t="s">
        <v>400</v>
      </c>
      <c r="B155" s="19">
        <v>69.441207000000006</v>
      </c>
    </row>
    <row r="156" spans="1:2" ht="15.5" x14ac:dyDescent="0.35">
      <c r="A156" s="1" t="s">
        <v>403</v>
      </c>
      <c r="B156" s="19">
        <v>55.819086300000009</v>
      </c>
    </row>
    <row r="157" spans="1:2" ht="15.5" x14ac:dyDescent="0.35">
      <c r="A157" s="1" t="s">
        <v>405</v>
      </c>
      <c r="B157" s="19">
        <v>69.330506699999987</v>
      </c>
    </row>
    <row r="158" spans="1:2" ht="15.5" x14ac:dyDescent="0.35">
      <c r="A158" s="1" t="s">
        <v>407</v>
      </c>
      <c r="B158" s="19">
        <v>84.59817240000001</v>
      </c>
    </row>
    <row r="159" spans="1:2" ht="15.5" x14ac:dyDescent="0.35">
      <c r="A159" s="1" t="s">
        <v>409</v>
      </c>
      <c r="B159" s="19">
        <v>64.699045499999997</v>
      </c>
    </row>
    <row r="160" spans="1:2" ht="15.5" x14ac:dyDescent="0.35">
      <c r="A160" s="1" t="s">
        <v>411</v>
      </c>
      <c r="B160" s="19">
        <v>69.824170200000012</v>
      </c>
    </row>
    <row r="161" spans="1:2" ht="15.5" x14ac:dyDescent="0.35">
      <c r="A161" s="1" t="s">
        <v>413</v>
      </c>
      <c r="B161" s="19">
        <v>94.782600000000002</v>
      </c>
    </row>
    <row r="162" spans="1:2" ht="15.5" x14ac:dyDescent="0.35">
      <c r="A162" s="1" t="s">
        <v>415</v>
      </c>
      <c r="B162" s="16">
        <v>104.117328</v>
      </c>
    </row>
    <row r="163" spans="1:2" ht="15.5" x14ac:dyDescent="0.35">
      <c r="A163" s="1" t="s">
        <v>417</v>
      </c>
      <c r="B163" s="19">
        <v>79.6615374</v>
      </c>
    </row>
    <row r="164" spans="1:2" ht="15.5" x14ac:dyDescent="0.35">
      <c r="A164" s="1" t="s">
        <v>419</v>
      </c>
      <c r="B164" s="16">
        <v>102.02299799999999</v>
      </c>
    </row>
    <row r="165" spans="1:2" ht="15.5" x14ac:dyDescent="0.35">
      <c r="A165" s="1" t="s">
        <v>421</v>
      </c>
      <c r="B165" s="19">
        <v>75.71522130000001</v>
      </c>
    </row>
    <row r="166" spans="1:2" ht="15.5" x14ac:dyDescent="0.35">
      <c r="A166" s="1" t="s">
        <v>423</v>
      </c>
      <c r="B166" s="19">
        <v>45.769294200000012</v>
      </c>
    </row>
    <row r="167" spans="1:2" ht="15.5" x14ac:dyDescent="0.35">
      <c r="A167" s="1" t="s">
        <v>425</v>
      </c>
      <c r="B167" s="19">
        <v>34.558644900000012</v>
      </c>
    </row>
    <row r="168" spans="1:2" ht="15.5" x14ac:dyDescent="0.35">
      <c r="A168" s="1" t="s">
        <v>427</v>
      </c>
      <c r="B168" s="19">
        <v>31.049146200000006</v>
      </c>
    </row>
    <row r="169" spans="1:2" ht="15.5" x14ac:dyDescent="0.35">
      <c r="A169" s="1" t="s">
        <v>429</v>
      </c>
      <c r="B169" s="19">
        <v>44.653315499999998</v>
      </c>
    </row>
    <row r="170" spans="1:2" ht="15.5" x14ac:dyDescent="0.35">
      <c r="A170" s="1" t="s">
        <v>431</v>
      </c>
      <c r="B170" s="19">
        <v>58.629976350000007</v>
      </c>
    </row>
    <row r="171" spans="1:2" ht="15.5" x14ac:dyDescent="0.35">
      <c r="A171" s="1" t="s">
        <v>433</v>
      </c>
      <c r="B171" s="19">
        <v>50.340917400000002</v>
      </c>
    </row>
    <row r="172" spans="1:2" ht="15.5" x14ac:dyDescent="0.35">
      <c r="A172" s="1" t="s">
        <v>435</v>
      </c>
      <c r="B172" s="19">
        <v>46.699775100000004</v>
      </c>
    </row>
    <row r="173" spans="1:2" ht="15.5" x14ac:dyDescent="0.35">
      <c r="A173" s="1" t="s">
        <v>437</v>
      </c>
      <c r="B173" s="19">
        <v>38.13097350000001</v>
      </c>
    </row>
    <row r="174" spans="1:2" ht="15.5" x14ac:dyDescent="0.35">
      <c r="A174" s="1" t="s">
        <v>439</v>
      </c>
      <c r="B174" s="19">
        <v>50.849540400000002</v>
      </c>
    </row>
    <row r="175" spans="1:2" ht="15.5" x14ac:dyDescent="0.35">
      <c r="A175" s="1" t="s">
        <v>441</v>
      </c>
      <c r="B175" s="19">
        <v>72.887875800000003</v>
      </c>
    </row>
    <row r="176" spans="1:2" ht="15.5" x14ac:dyDescent="0.35">
      <c r="A176" s="1" t="s">
        <v>443</v>
      </c>
      <c r="B176" s="19">
        <v>57.057732899999998</v>
      </c>
    </row>
    <row r="177" spans="1:2" ht="15.5" x14ac:dyDescent="0.35">
      <c r="A177" s="1" t="s">
        <v>445</v>
      </c>
      <c r="B177" s="19">
        <v>70.724732099999997</v>
      </c>
    </row>
    <row r="178" spans="1:2" ht="15.5" x14ac:dyDescent="0.35">
      <c r="A178" s="1" t="s">
        <v>447</v>
      </c>
      <c r="B178" s="19">
        <v>44.787951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AFF1-B7C7-4328-87AD-6AAC63E06625}">
  <dimension ref="A1:BA462"/>
  <sheetViews>
    <sheetView workbookViewId="0"/>
  </sheetViews>
  <sheetFormatPr defaultColWidth="9.1796875" defaultRowHeight="15.5" x14ac:dyDescent="0.35"/>
  <cols>
    <col min="1" max="1" width="21.54296875" style="8" customWidth="1"/>
    <col min="2" max="2" width="18.90625" style="17" customWidth="1"/>
    <col min="3" max="3" width="13.7265625" style="8" bestFit="1" customWidth="1"/>
    <col min="4" max="4" width="18.453125" style="8" customWidth="1"/>
    <col min="5" max="5" width="17.26953125" style="8" customWidth="1"/>
    <col min="6" max="6" width="11" style="8" bestFit="1" customWidth="1"/>
    <col min="7" max="7" width="14.54296875" style="8" customWidth="1"/>
    <col min="8" max="10" width="15.453125" style="8" customWidth="1"/>
    <col min="11" max="11" width="12.453125" style="8" customWidth="1"/>
    <col min="12" max="13" width="9.453125" style="8" customWidth="1"/>
    <col min="14" max="14" width="11.26953125" style="8" customWidth="1"/>
    <col min="15" max="16" width="9.453125" style="8" customWidth="1"/>
    <col min="17" max="17" width="6.7265625" style="8" customWidth="1"/>
    <col min="18" max="18" width="10.1796875" style="8" customWidth="1"/>
    <col min="19" max="19" width="11.26953125" style="8" customWidth="1"/>
    <col min="20" max="21" width="9.453125" style="8" customWidth="1"/>
    <col min="22" max="22" width="11.26953125" style="8" customWidth="1"/>
    <col min="23" max="24" width="9.453125" style="8" customWidth="1"/>
    <col min="25" max="25" width="14.7265625" style="8" customWidth="1"/>
    <col min="26" max="26" width="10.453125" style="8" customWidth="1"/>
    <col min="27" max="27" width="9.81640625" style="8" customWidth="1"/>
    <col min="28" max="28" width="14.54296875" style="8" customWidth="1"/>
    <col min="29" max="29" width="7.81640625" style="8" customWidth="1"/>
    <col min="30" max="31" width="9.54296875" style="8" customWidth="1"/>
    <col min="32" max="33" width="9.453125" style="8" customWidth="1"/>
    <col min="34" max="34" width="5" style="8" customWidth="1"/>
    <col min="35" max="35" width="9.453125" style="8" customWidth="1"/>
    <col min="36" max="36" width="13.7265625" style="8" bestFit="1" customWidth="1"/>
    <col min="37" max="38" width="9.453125" style="8" customWidth="1"/>
    <col min="39" max="39" width="13.7265625" style="8" bestFit="1" customWidth="1"/>
    <col min="40" max="41" width="9.453125" style="8" customWidth="1"/>
    <col min="42" max="42" width="13.7265625" style="8" bestFit="1" customWidth="1"/>
    <col min="43" max="44" width="9.453125" style="8" customWidth="1"/>
    <col min="45" max="45" width="13.7265625" style="8" bestFit="1" customWidth="1"/>
    <col min="46" max="47" width="9.453125" style="8" customWidth="1"/>
    <col min="48" max="48" width="7.81640625" style="8" customWidth="1"/>
    <col min="49" max="49" width="10.1796875" style="8" customWidth="1"/>
    <col min="50" max="51" width="9.81640625" style="8" bestFit="1" customWidth="1"/>
    <col min="52" max="16384" width="9.1796875" style="8"/>
  </cols>
  <sheetData>
    <row r="1" spans="1:51" x14ac:dyDescent="0.35">
      <c r="A1" s="10" t="s">
        <v>276</v>
      </c>
      <c r="C1" s="11"/>
      <c r="D1" s="11"/>
      <c r="E1" s="11"/>
      <c r="F1" s="11"/>
      <c r="G1" s="11"/>
      <c r="H1" s="11"/>
      <c r="I1" s="11"/>
      <c r="J1" s="11"/>
      <c r="K1" s="7"/>
      <c r="L1" s="11"/>
      <c r="M1" s="11"/>
      <c r="N1" s="11"/>
      <c r="O1" s="11"/>
      <c r="P1" s="11"/>
      <c r="Q1" s="11"/>
      <c r="R1" s="11"/>
      <c r="S1" s="11"/>
      <c r="T1" s="10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35">
      <c r="A2" s="12">
        <v>44095</v>
      </c>
      <c r="C2" s="11"/>
      <c r="D2" s="11"/>
      <c r="E2" s="11"/>
      <c r="F2" s="11"/>
      <c r="G2" s="11"/>
      <c r="H2" s="11"/>
      <c r="I2" s="11"/>
      <c r="J2" s="11"/>
      <c r="K2" s="7"/>
      <c r="L2" s="11"/>
      <c r="M2" s="11"/>
      <c r="N2" s="11"/>
      <c r="O2" s="11"/>
      <c r="P2" s="11"/>
      <c r="Q2" s="11"/>
      <c r="R2" s="11"/>
      <c r="S2" s="11"/>
      <c r="T2" s="10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</row>
    <row r="3" spans="1:51" x14ac:dyDescent="0.35">
      <c r="B3" s="14" t="s">
        <v>17</v>
      </c>
      <c r="C3" s="11"/>
      <c r="D3" s="11"/>
      <c r="E3" s="11"/>
      <c r="F3" s="11"/>
      <c r="G3" s="11"/>
      <c r="H3" s="11"/>
      <c r="I3" s="11"/>
      <c r="J3" s="11"/>
      <c r="K3" s="7"/>
      <c r="L3" s="11"/>
      <c r="M3" s="11"/>
      <c r="N3" s="11"/>
      <c r="O3" s="11"/>
      <c r="P3" s="11"/>
      <c r="Q3" s="11"/>
      <c r="R3" s="11"/>
      <c r="S3" s="11"/>
      <c r="T3" s="12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</row>
    <row r="4" spans="1:51" ht="16" thickBot="1" x14ac:dyDescent="0.4">
      <c r="A4" s="6" t="s">
        <v>1</v>
      </c>
      <c r="B4" s="21" t="s">
        <v>18</v>
      </c>
      <c r="C4" s="11"/>
      <c r="D4" s="11"/>
      <c r="E4" s="11"/>
      <c r="F4" s="11"/>
      <c r="G4" s="11"/>
      <c r="H4" s="11"/>
      <c r="I4" s="11"/>
      <c r="J4" s="11"/>
      <c r="K4" s="7"/>
      <c r="L4" s="11"/>
      <c r="M4" s="11"/>
      <c r="N4" s="11"/>
      <c r="O4" s="11"/>
      <c r="P4" s="11"/>
      <c r="Q4" s="11"/>
      <c r="R4" s="11"/>
      <c r="S4" s="11"/>
      <c r="T4" s="12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</row>
    <row r="5" spans="1:51" s="13" customFormat="1" x14ac:dyDescent="0.35">
      <c r="A5" s="13" t="s">
        <v>20</v>
      </c>
      <c r="B5" s="15">
        <v>0.27767068666666672</v>
      </c>
      <c r="C5" s="11"/>
      <c r="D5" s="11"/>
      <c r="E5" s="11"/>
    </row>
    <row r="6" spans="1:51" s="13" customFormat="1" x14ac:dyDescent="0.35">
      <c r="A6" s="11" t="s">
        <v>26</v>
      </c>
      <c r="B6" s="15">
        <v>0.60422041999999998</v>
      </c>
      <c r="C6" s="11"/>
      <c r="D6" s="11"/>
      <c r="E6" s="11"/>
    </row>
    <row r="7" spans="1:51" s="13" customFormat="1" x14ac:dyDescent="0.35">
      <c r="A7" s="11" t="s">
        <v>28</v>
      </c>
      <c r="B7" s="15">
        <v>1.0656479333333335</v>
      </c>
      <c r="C7" s="11"/>
      <c r="D7" s="11"/>
      <c r="E7" s="11"/>
    </row>
    <row r="8" spans="1:51" x14ac:dyDescent="0.35">
      <c r="A8" s="11" t="s">
        <v>30</v>
      </c>
      <c r="B8" s="15">
        <v>2.6316785333333335</v>
      </c>
      <c r="C8" s="11"/>
      <c r="D8" s="11"/>
      <c r="E8" s="11"/>
      <c r="F8" s="11"/>
      <c r="G8" s="11"/>
      <c r="H8" s="11"/>
      <c r="I8" s="11"/>
      <c r="J8" s="11"/>
      <c r="K8" s="7"/>
      <c r="L8" s="11"/>
      <c r="M8" s="11"/>
      <c r="N8" s="11"/>
      <c r="O8" s="11"/>
      <c r="P8" s="11"/>
      <c r="Q8" s="11"/>
      <c r="R8" s="11"/>
      <c r="S8" s="11"/>
      <c r="T8" s="12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</row>
    <row r="9" spans="1:51" x14ac:dyDescent="0.35">
      <c r="A9" s="11" t="s">
        <v>32</v>
      </c>
      <c r="B9" s="15">
        <v>4.9007633333333338</v>
      </c>
      <c r="C9" s="11"/>
      <c r="D9" s="11"/>
      <c r="E9" s="11"/>
      <c r="F9" s="11"/>
      <c r="G9" s="11"/>
      <c r="H9" s="11"/>
      <c r="I9" s="11"/>
      <c r="J9" s="11"/>
      <c r="K9" s="7"/>
      <c r="L9" s="11"/>
      <c r="M9" s="11"/>
      <c r="N9" s="11"/>
      <c r="O9" s="11"/>
      <c r="P9" s="11"/>
      <c r="Q9" s="11"/>
      <c r="R9" s="11"/>
      <c r="S9" s="11"/>
      <c r="T9" s="12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</row>
    <row r="10" spans="1:51" x14ac:dyDescent="0.35">
      <c r="A10" s="11" t="s">
        <v>34</v>
      </c>
      <c r="B10" s="15">
        <v>9.6561857333333325</v>
      </c>
      <c r="C10" s="11"/>
      <c r="D10" s="11"/>
      <c r="E10" s="11"/>
      <c r="F10" s="11"/>
      <c r="G10" s="11"/>
      <c r="H10" s="11"/>
      <c r="I10" s="11"/>
      <c r="J10" s="11"/>
      <c r="K10" s="7"/>
      <c r="L10" s="11"/>
      <c r="M10" s="11"/>
      <c r="N10" s="11"/>
      <c r="O10" s="11"/>
      <c r="P10" s="11"/>
      <c r="Q10" s="11"/>
      <c r="R10" s="11"/>
      <c r="S10" s="11"/>
      <c r="T10" s="12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</row>
    <row r="11" spans="1:51" x14ac:dyDescent="0.35">
      <c r="A11" s="11" t="s">
        <v>36</v>
      </c>
      <c r="B11" s="18">
        <v>20.738419999999994</v>
      </c>
      <c r="C11" s="11"/>
      <c r="D11" s="11"/>
      <c r="E11" s="11"/>
      <c r="F11" s="11"/>
      <c r="G11" s="11"/>
      <c r="H11" s="11"/>
      <c r="I11" s="11"/>
      <c r="J11" s="11"/>
      <c r="K11" s="7"/>
      <c r="L11" s="11"/>
      <c r="M11" s="11"/>
      <c r="N11" s="11"/>
      <c r="O11" s="11"/>
      <c r="P11" s="11"/>
      <c r="Q11" s="11"/>
      <c r="R11" s="11"/>
      <c r="S11" s="11"/>
      <c r="T11" s="12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</row>
    <row r="12" spans="1:51" x14ac:dyDescent="0.35">
      <c r="A12" s="11" t="s">
        <v>38</v>
      </c>
      <c r="B12" s="19">
        <v>48.819350666666672</v>
      </c>
      <c r="C12" s="11"/>
      <c r="D12" s="11"/>
      <c r="E12" s="11"/>
      <c r="F12" s="11"/>
      <c r="G12" s="11"/>
      <c r="H12" s="11"/>
      <c r="I12" s="11"/>
      <c r="J12" s="11"/>
      <c r="K12" s="7"/>
      <c r="L12" s="11"/>
      <c r="M12" s="11"/>
      <c r="N12" s="11"/>
      <c r="O12" s="11"/>
      <c r="P12" s="11"/>
      <c r="Q12" s="11"/>
      <c r="R12" s="11"/>
      <c r="S12" s="11"/>
      <c r="T12" s="12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</row>
    <row r="13" spans="1:51" x14ac:dyDescent="0.35">
      <c r="A13" s="11" t="s">
        <v>40</v>
      </c>
      <c r="B13" s="19">
        <v>96.603206666666665</v>
      </c>
      <c r="C13" s="11"/>
      <c r="D13" s="11"/>
      <c r="E13" s="11"/>
      <c r="F13" s="11"/>
      <c r="G13" s="11"/>
      <c r="H13" s="11"/>
      <c r="I13" s="11"/>
      <c r="J13" s="11"/>
      <c r="K13" s="7"/>
      <c r="L13" s="11"/>
      <c r="M13" s="11"/>
      <c r="N13" s="11"/>
      <c r="O13" s="11"/>
      <c r="P13" s="11"/>
      <c r="Q13" s="11"/>
      <c r="R13" s="11"/>
      <c r="S13" s="11"/>
      <c r="T13" s="12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</row>
    <row r="14" spans="1:51" x14ac:dyDescent="0.35">
      <c r="A14" s="11" t="s">
        <v>20</v>
      </c>
      <c r="B14" s="15">
        <v>0.44282304666666666</v>
      </c>
      <c r="C14" s="11"/>
      <c r="D14" s="11"/>
      <c r="E14" s="11"/>
      <c r="F14" s="11"/>
      <c r="G14" s="11"/>
      <c r="H14" s="11"/>
      <c r="I14" s="11"/>
      <c r="J14" s="11"/>
      <c r="K14" s="7"/>
      <c r="L14" s="11"/>
      <c r="M14" s="11"/>
      <c r="N14" s="11"/>
      <c r="O14" s="11"/>
      <c r="P14" s="11"/>
      <c r="Q14" s="11"/>
      <c r="R14" s="11"/>
      <c r="S14" s="11"/>
      <c r="T14" s="12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</row>
    <row r="15" spans="1:51" x14ac:dyDescent="0.35">
      <c r="A15" s="11" t="s">
        <v>20</v>
      </c>
      <c r="B15" s="15">
        <v>0.22583846000000005</v>
      </c>
      <c r="C15" s="11"/>
      <c r="D15" s="11"/>
      <c r="E15" s="11"/>
      <c r="F15" s="11"/>
      <c r="G15" s="11"/>
      <c r="H15" s="11"/>
      <c r="I15" s="11"/>
      <c r="J15" s="11"/>
      <c r="K15" s="7"/>
      <c r="L15" s="11"/>
      <c r="M15" s="11"/>
      <c r="N15" s="11"/>
      <c r="O15" s="11"/>
      <c r="P15" s="11"/>
      <c r="Q15" s="11"/>
      <c r="R15" s="11"/>
      <c r="S15" s="11"/>
      <c r="T15" s="12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</row>
    <row r="16" spans="1:51" x14ac:dyDescent="0.35">
      <c r="A16" s="11" t="s">
        <v>20</v>
      </c>
      <c r="B16" s="15">
        <v>0.14557562000000002</v>
      </c>
      <c r="C16" s="11"/>
      <c r="D16" s="11"/>
      <c r="E16" s="11"/>
      <c r="F16" s="11"/>
      <c r="G16" s="11"/>
      <c r="H16" s="11"/>
      <c r="I16" s="11"/>
      <c r="J16" s="11"/>
      <c r="K16" s="7"/>
      <c r="L16" s="11"/>
      <c r="M16" s="11"/>
      <c r="N16" s="11"/>
      <c r="O16" s="11"/>
      <c r="P16" s="11"/>
      <c r="Q16" s="11"/>
      <c r="R16" s="11"/>
      <c r="S16" s="11"/>
      <c r="T16" s="12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</row>
    <row r="17" spans="1:53" x14ac:dyDescent="0.35">
      <c r="A17" s="11" t="s">
        <v>45</v>
      </c>
      <c r="B17" s="19">
        <v>62.485363</v>
      </c>
      <c r="C17" s="11"/>
      <c r="D17" s="11"/>
      <c r="E17" s="11"/>
      <c r="F17" s="11"/>
      <c r="G17" s="11"/>
      <c r="H17" s="11"/>
      <c r="I17" s="11"/>
      <c r="J17" s="11"/>
      <c r="K17" s="7"/>
      <c r="L17" s="11"/>
      <c r="M17" s="11"/>
      <c r="N17" s="11"/>
      <c r="O17" s="11"/>
      <c r="P17" s="11"/>
      <c r="Q17" s="11"/>
      <c r="R17" s="11"/>
      <c r="S17" s="11"/>
      <c r="T17" s="12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</row>
    <row r="18" spans="1:53" x14ac:dyDescent="0.35">
      <c r="A18" s="11" t="s">
        <v>47</v>
      </c>
      <c r="B18" s="19">
        <v>47.546819333333332</v>
      </c>
      <c r="C18" s="11"/>
      <c r="D18" s="11"/>
      <c r="E18" s="11"/>
      <c r="F18" s="11"/>
      <c r="G18" s="11"/>
      <c r="H18" s="11"/>
      <c r="I18" s="11"/>
      <c r="J18" s="11"/>
      <c r="K18" s="7"/>
      <c r="L18" s="11"/>
      <c r="M18" s="11"/>
      <c r="N18" s="11"/>
      <c r="O18" s="11"/>
      <c r="P18" s="11"/>
      <c r="Q18" s="11"/>
      <c r="R18" s="11"/>
      <c r="S18" s="11"/>
      <c r="T18" s="12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</row>
    <row r="19" spans="1:53" x14ac:dyDescent="0.35">
      <c r="A19" s="11" t="s">
        <v>49</v>
      </c>
      <c r="B19" s="19">
        <v>29.159046</v>
      </c>
      <c r="C19" s="11"/>
      <c r="D19" s="11"/>
      <c r="E19" s="11"/>
      <c r="F19" s="11"/>
      <c r="G19" s="11"/>
      <c r="H19" s="11"/>
      <c r="I19" s="11"/>
      <c r="J19" s="11"/>
      <c r="K19" s="7"/>
      <c r="L19" s="11"/>
      <c r="M19" s="11"/>
      <c r="N19" s="11"/>
      <c r="O19" s="11"/>
      <c r="P19" s="11"/>
      <c r="Q19" s="11"/>
      <c r="R19" s="11"/>
      <c r="S19" s="11"/>
      <c r="T19" s="12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</row>
    <row r="20" spans="1:53" x14ac:dyDescent="0.35">
      <c r="A20" s="11" t="s">
        <v>51</v>
      </c>
      <c r="B20" s="16">
        <v>141.08091666666667</v>
      </c>
      <c r="C20" s="11"/>
      <c r="D20" s="11"/>
      <c r="E20" s="11"/>
      <c r="F20" s="11"/>
      <c r="G20" s="11"/>
      <c r="H20" s="11"/>
      <c r="I20" s="11"/>
      <c r="J20" s="11"/>
      <c r="K20" s="7"/>
      <c r="L20" s="11"/>
      <c r="M20" s="11"/>
      <c r="N20" s="11"/>
      <c r="O20" s="11"/>
      <c r="P20" s="11"/>
      <c r="Q20" s="11"/>
      <c r="R20" s="11"/>
      <c r="S20" s="11"/>
      <c r="T20" s="12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</row>
    <row r="21" spans="1:53" x14ac:dyDescent="0.35">
      <c r="A21" s="11" t="s">
        <v>53</v>
      </c>
      <c r="B21" s="19">
        <v>25.712860666666661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</row>
    <row r="22" spans="1:53" x14ac:dyDescent="0.35">
      <c r="A22" s="11" t="s">
        <v>55</v>
      </c>
      <c r="B22" s="19">
        <v>45.808504999999997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</row>
    <row r="23" spans="1:53" x14ac:dyDescent="0.35">
      <c r="A23" s="11" t="s">
        <v>57</v>
      </c>
      <c r="B23" s="16">
        <v>105.82753666666666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</row>
    <row r="24" spans="1:53" x14ac:dyDescent="0.35">
      <c r="A24" s="11" t="s">
        <v>59</v>
      </c>
      <c r="B24" s="19">
        <v>34.462274666666666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</row>
    <row r="25" spans="1:53" x14ac:dyDescent="0.35">
      <c r="A25" s="11" t="s">
        <v>61</v>
      </c>
      <c r="B25" s="16">
        <v>154.38465333333332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spans="1:53" x14ac:dyDescent="0.35">
      <c r="A26" s="11" t="s">
        <v>63</v>
      </c>
      <c r="B26" s="19">
        <v>56.649375999999997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</row>
    <row r="27" spans="1:53" x14ac:dyDescent="0.35">
      <c r="A27" s="11" t="s">
        <v>65</v>
      </c>
      <c r="B27" s="16">
        <v>180.80946666666662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</row>
    <row r="28" spans="1:53" x14ac:dyDescent="0.35">
      <c r="A28" s="11" t="s">
        <v>20</v>
      </c>
      <c r="B28" s="15">
        <v>0.90304360000000006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</row>
    <row r="29" spans="1:53" x14ac:dyDescent="0.35">
      <c r="A29" s="11" t="s">
        <v>32</v>
      </c>
      <c r="B29" s="15">
        <v>5.0613560666666677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 spans="1:53" x14ac:dyDescent="0.35">
      <c r="A30" s="11" t="s">
        <v>20</v>
      </c>
      <c r="B30" s="15">
        <v>0.39025323333333328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</row>
    <row r="31" spans="1:53" x14ac:dyDescent="0.35">
      <c r="A31" s="11" t="s">
        <v>70</v>
      </c>
      <c r="B31" s="19">
        <v>20.951523333333331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</row>
    <row r="32" spans="1:53" x14ac:dyDescent="0.35">
      <c r="A32" s="11" t="s">
        <v>72</v>
      </c>
      <c r="B32" s="19">
        <v>24.218093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</row>
    <row r="33" spans="1:53" x14ac:dyDescent="0.35">
      <c r="A33" s="11" t="s">
        <v>74</v>
      </c>
      <c r="B33" s="19">
        <v>18.735248666666664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</row>
    <row r="34" spans="1:53" x14ac:dyDescent="0.35">
      <c r="A34" s="11" t="s">
        <v>76</v>
      </c>
      <c r="B34" s="16">
        <v>104.94467999999999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</row>
    <row r="35" spans="1:53" x14ac:dyDescent="0.35">
      <c r="A35" s="11" t="s">
        <v>78</v>
      </c>
      <c r="B35" s="19">
        <v>98.277589999999989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</row>
    <row r="36" spans="1:53" x14ac:dyDescent="0.35">
      <c r="A36" s="11" t="s">
        <v>80</v>
      </c>
      <c r="B36" s="16">
        <v>100.28685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</row>
    <row r="37" spans="1:53" x14ac:dyDescent="0.35">
      <c r="A37" s="11" t="s">
        <v>82</v>
      </c>
      <c r="B37" s="19">
        <v>11.099843999999999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</row>
    <row r="38" spans="1:53" x14ac:dyDescent="0.35">
      <c r="A38" s="11" t="s">
        <v>84</v>
      </c>
      <c r="B38" s="19">
        <v>47.068859000000003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</row>
    <row r="39" spans="1:53" x14ac:dyDescent="0.35">
      <c r="A39" s="11" t="s">
        <v>86</v>
      </c>
      <c r="B39" s="19">
        <v>33.552019000000001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</row>
    <row r="40" spans="1:53" x14ac:dyDescent="0.35">
      <c r="A40" s="11" t="s">
        <v>88</v>
      </c>
      <c r="B40" s="16">
        <v>136.08820999999998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</row>
    <row r="41" spans="1:53" x14ac:dyDescent="0.35">
      <c r="A41" s="11" t="s">
        <v>90</v>
      </c>
      <c r="B41" s="16">
        <v>148.02199666666667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</row>
    <row r="42" spans="1:53" x14ac:dyDescent="0.35">
      <c r="A42" s="11" t="s">
        <v>92</v>
      </c>
      <c r="B42" s="16">
        <v>169.36277333333331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</row>
    <row r="43" spans="1:53" x14ac:dyDescent="0.35">
      <c r="A43" s="11" t="s">
        <v>20</v>
      </c>
      <c r="B43" s="15">
        <v>1.1719274666666666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</row>
    <row r="44" spans="1:53" x14ac:dyDescent="0.35">
      <c r="A44" s="11" t="s">
        <v>95</v>
      </c>
      <c r="B44" s="19">
        <v>10.399136666666669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</row>
    <row r="45" spans="1:53" x14ac:dyDescent="0.35">
      <c r="A45" s="11" t="s">
        <v>20</v>
      </c>
      <c r="B45" s="15">
        <v>0.41167677333333336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</row>
    <row r="46" spans="1:53" x14ac:dyDescent="0.35">
      <c r="A46" s="11" t="s">
        <v>98</v>
      </c>
      <c r="B46" s="15">
        <v>9.7718527333333327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</row>
    <row r="47" spans="1:53" x14ac:dyDescent="0.35">
      <c r="A47" s="11" t="s">
        <v>100</v>
      </c>
      <c r="B47" s="19">
        <v>27.046278666666666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</row>
    <row r="48" spans="1:53" x14ac:dyDescent="0.35">
      <c r="A48" s="11" t="s">
        <v>102</v>
      </c>
      <c r="B48" s="19">
        <v>28.142238666666668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</row>
    <row r="49" spans="1:53" x14ac:dyDescent="0.35">
      <c r="A49" s="11" t="s">
        <v>104</v>
      </c>
      <c r="B49" s="19">
        <v>69.255960333333334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</row>
    <row r="50" spans="1:53" x14ac:dyDescent="0.35">
      <c r="A50" s="11" t="s">
        <v>106</v>
      </c>
      <c r="B50" s="16">
        <v>106.40595999999999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</row>
    <row r="51" spans="1:53" x14ac:dyDescent="0.35">
      <c r="A51" s="11" t="s">
        <v>108</v>
      </c>
      <c r="B51" s="19">
        <v>10.439368666666669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</row>
    <row r="52" spans="1:53" x14ac:dyDescent="0.35">
      <c r="A52" s="11" t="s">
        <v>110</v>
      </c>
      <c r="B52" s="19">
        <v>66.418641666666659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</row>
    <row r="53" spans="1:53" x14ac:dyDescent="0.35">
      <c r="A53" s="11" t="s">
        <v>112</v>
      </c>
      <c r="B53" s="19">
        <v>65.13697733333332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</row>
    <row r="54" spans="1:53" x14ac:dyDescent="0.35">
      <c r="A54" s="11" t="s">
        <v>114</v>
      </c>
      <c r="B54" s="16">
        <v>111.82487333333331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</row>
    <row r="55" spans="1:53" x14ac:dyDescent="0.35">
      <c r="A55" s="11" t="s">
        <v>116</v>
      </c>
      <c r="B55" s="16">
        <v>162.39124999999999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</row>
    <row r="56" spans="1:53" x14ac:dyDescent="0.35">
      <c r="A56" s="11" t="s">
        <v>118</v>
      </c>
      <c r="B56" s="16">
        <v>154.99351999999999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</row>
    <row r="57" spans="1:53" x14ac:dyDescent="0.35">
      <c r="A57" s="11" t="s">
        <v>20</v>
      </c>
      <c r="B57" s="15">
        <v>1.2520562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</row>
    <row r="58" spans="1:53" x14ac:dyDescent="0.35">
      <c r="A58" s="11" t="s">
        <v>20</v>
      </c>
      <c r="B58" s="15">
        <v>1.1377302666666669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</row>
    <row r="59" spans="1:53" x14ac:dyDescent="0.35">
      <c r="A59" s="11" t="s">
        <v>122</v>
      </c>
      <c r="B59" s="19">
        <v>21.782626333333329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</row>
    <row r="60" spans="1:53" x14ac:dyDescent="0.35">
      <c r="A60" s="11" t="s">
        <v>124</v>
      </c>
      <c r="B60" s="19">
        <v>50.715970333333331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</row>
    <row r="61" spans="1:53" x14ac:dyDescent="0.35">
      <c r="A61" s="11" t="s">
        <v>128</v>
      </c>
      <c r="B61" s="19">
        <v>75.423779666666647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</row>
    <row r="62" spans="1:53" x14ac:dyDescent="0.35">
      <c r="A62" s="11" t="s">
        <v>126</v>
      </c>
      <c r="B62" s="19">
        <v>99.251776666666657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</row>
    <row r="63" spans="1:53" x14ac:dyDescent="0.35">
      <c r="A63" s="11" t="s">
        <v>130</v>
      </c>
      <c r="B63" s="16">
        <v>201.66314999999997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</row>
    <row r="64" spans="1:53" x14ac:dyDescent="0.35">
      <c r="A64" s="11" t="s">
        <v>20</v>
      </c>
      <c r="B64" s="15">
        <v>0.81409735333333322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</row>
    <row r="65" spans="1:53" x14ac:dyDescent="0.35">
      <c r="A65" s="11" t="s">
        <v>20</v>
      </c>
      <c r="B65" s="15">
        <v>0.2735469066666667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</row>
    <row r="66" spans="1:53" x14ac:dyDescent="0.35">
      <c r="A66" s="11" t="s">
        <v>134</v>
      </c>
      <c r="B66" s="19">
        <v>21.28031133333333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</row>
    <row r="67" spans="1:53" x14ac:dyDescent="0.35">
      <c r="A67" s="11" t="s">
        <v>136</v>
      </c>
      <c r="B67" s="19">
        <v>13.564054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</row>
    <row r="68" spans="1:53" x14ac:dyDescent="0.35">
      <c r="A68" s="11" t="s">
        <v>138</v>
      </c>
      <c r="B68" s="15">
        <v>3.2814253333333334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</row>
    <row r="69" spans="1:53" x14ac:dyDescent="0.35">
      <c r="A69" s="11" t="s">
        <v>140</v>
      </c>
      <c r="B69" s="19">
        <v>35.479082000000005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</row>
    <row r="70" spans="1:53" x14ac:dyDescent="0.35">
      <c r="A70" s="11" t="s">
        <v>142</v>
      </c>
      <c r="B70" s="19">
        <v>42.270989666666665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</row>
    <row r="71" spans="1:53" x14ac:dyDescent="0.35">
      <c r="A71" s="11" t="s">
        <v>144</v>
      </c>
      <c r="B71" s="15">
        <v>9.8841670666666683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</row>
    <row r="72" spans="1:53" x14ac:dyDescent="0.35">
      <c r="A72" s="11" t="s">
        <v>146</v>
      </c>
      <c r="B72" s="15">
        <v>7.5443410000000002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</row>
    <row r="73" spans="1:53" x14ac:dyDescent="0.35">
      <c r="A73" s="11" t="s">
        <v>148</v>
      </c>
      <c r="B73" s="19">
        <v>23.797974999999997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</row>
    <row r="74" spans="1:53" x14ac:dyDescent="0.35">
      <c r="A74" s="11" t="s">
        <v>150</v>
      </c>
      <c r="B74" s="19">
        <v>25.365806666666668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</row>
    <row r="75" spans="1:53" x14ac:dyDescent="0.35">
      <c r="A75" s="11" t="s">
        <v>152</v>
      </c>
      <c r="B75" s="19">
        <v>19.651593000000002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</row>
    <row r="76" spans="1:53" x14ac:dyDescent="0.35">
      <c r="A76" s="11" t="s">
        <v>154</v>
      </c>
      <c r="B76" s="19">
        <v>23.895393666666664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</row>
    <row r="77" spans="1:53" x14ac:dyDescent="0.35">
      <c r="A77" s="11" t="s">
        <v>20</v>
      </c>
      <c r="B77" s="15">
        <v>0.66493721333333333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</row>
    <row r="78" spans="1:53" x14ac:dyDescent="0.35">
      <c r="A78" s="7" t="s">
        <v>275</v>
      </c>
      <c r="B78" s="19">
        <v>10.221445333333333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</row>
    <row r="79" spans="1:53" x14ac:dyDescent="0.35">
      <c r="A79" s="11" t="s">
        <v>20</v>
      </c>
      <c r="B79" s="15">
        <v>0.41308489333333331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</row>
    <row r="80" spans="1:53" x14ac:dyDescent="0.35">
      <c r="A80" s="11" t="s">
        <v>160</v>
      </c>
      <c r="B80" s="15">
        <v>5.9008637999999998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</row>
    <row r="81" spans="1:53" x14ac:dyDescent="0.35">
      <c r="A81" s="11" t="s">
        <v>162</v>
      </c>
      <c r="B81" s="15">
        <v>7.0022148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</row>
    <row r="82" spans="1:53" x14ac:dyDescent="0.35">
      <c r="A82" s="11" t="s">
        <v>164</v>
      </c>
      <c r="B82" s="15">
        <v>4.4639108666666667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</row>
    <row r="83" spans="1:53" x14ac:dyDescent="0.35">
      <c r="A83" s="11" t="s">
        <v>166</v>
      </c>
      <c r="B83" s="19">
        <v>21.435572333333329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</row>
    <row r="84" spans="1:53" x14ac:dyDescent="0.35">
      <c r="A84" s="11" t="s">
        <v>168</v>
      </c>
      <c r="B84" s="19">
        <v>28.053952999999996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</row>
    <row r="85" spans="1:53" x14ac:dyDescent="0.35">
      <c r="A85" s="11" t="s">
        <v>170</v>
      </c>
      <c r="B85" s="19">
        <v>34.885437000000003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</row>
    <row r="86" spans="1:53" x14ac:dyDescent="0.35">
      <c r="A86" s="11" t="s">
        <v>172</v>
      </c>
      <c r="B86" s="15">
        <v>3.9170909333333337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</row>
    <row r="87" spans="1:53" x14ac:dyDescent="0.35">
      <c r="A87" s="11" t="s">
        <v>174</v>
      </c>
      <c r="B87" s="15">
        <v>6.5137312666666674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</row>
    <row r="88" spans="1:53" x14ac:dyDescent="0.35">
      <c r="A88" s="11" t="s">
        <v>176</v>
      </c>
      <c r="B88" s="15">
        <v>9.9834060000000004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</row>
    <row r="89" spans="1:53" x14ac:dyDescent="0.35">
      <c r="A89" s="11" t="s">
        <v>178</v>
      </c>
      <c r="B89" s="19">
        <v>23.548339666666664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</row>
    <row r="90" spans="1:53" x14ac:dyDescent="0.35">
      <c r="A90" s="11" t="s">
        <v>180</v>
      </c>
      <c r="B90" s="19">
        <v>27.463352333333329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</row>
    <row r="91" spans="1:53" x14ac:dyDescent="0.35">
      <c r="A91" s="11" t="s">
        <v>182</v>
      </c>
      <c r="B91" s="19">
        <v>16.836256666666667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</row>
    <row r="92" spans="1:53" x14ac:dyDescent="0.35">
      <c r="A92" s="11" t="s">
        <v>20</v>
      </c>
      <c r="B92" s="15">
        <v>0.85925777333333342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</row>
    <row r="93" spans="1:53" x14ac:dyDescent="0.35">
      <c r="A93" s="11" t="s">
        <v>185</v>
      </c>
      <c r="B93" s="19">
        <v>51.181753333333326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</row>
    <row r="94" spans="1:53" x14ac:dyDescent="0.35">
      <c r="A94" s="11" t="s">
        <v>20</v>
      </c>
      <c r="B94" s="15">
        <v>0.79428309333333325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</row>
    <row r="95" spans="1:53" x14ac:dyDescent="0.35">
      <c r="A95" s="11" t="s">
        <v>188</v>
      </c>
      <c r="B95" s="19">
        <v>23.697512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</row>
    <row r="96" spans="1:53" x14ac:dyDescent="0.35">
      <c r="A96" s="11" t="s">
        <v>190</v>
      </c>
      <c r="B96" s="15">
        <v>4.8565081333333344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</row>
    <row r="97" spans="1:53" x14ac:dyDescent="0.35">
      <c r="A97" s="11" t="s">
        <v>192</v>
      </c>
      <c r="B97" s="19">
        <v>18.059979999999999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</row>
    <row r="98" spans="1:53" x14ac:dyDescent="0.35">
      <c r="A98" s="11" t="s">
        <v>194</v>
      </c>
      <c r="B98" s="15">
        <v>9.8214722000000005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</row>
    <row r="99" spans="1:53" x14ac:dyDescent="0.35">
      <c r="A99" s="11" t="s">
        <v>196</v>
      </c>
      <c r="B99" s="15">
        <v>0.48349089333333328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</row>
    <row r="100" spans="1:53" x14ac:dyDescent="0.35">
      <c r="A100" s="11" t="s">
        <v>198</v>
      </c>
      <c r="B100" s="19">
        <v>11.109902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</row>
    <row r="101" spans="1:53" x14ac:dyDescent="0.35">
      <c r="A101" s="11" t="s">
        <v>200</v>
      </c>
      <c r="B101" s="19">
        <v>14.452510666666669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</row>
    <row r="102" spans="1:53" x14ac:dyDescent="0.35">
      <c r="A102" s="11" t="s">
        <v>202</v>
      </c>
      <c r="B102" s="19">
        <v>15.874041333333333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</row>
    <row r="103" spans="1:53" x14ac:dyDescent="0.35">
      <c r="A103" s="11" t="s">
        <v>204</v>
      </c>
      <c r="B103" s="19">
        <v>19.447984000000002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</row>
    <row r="104" spans="1:53" x14ac:dyDescent="0.35">
      <c r="A104" s="11" t="s">
        <v>206</v>
      </c>
      <c r="B104" s="19">
        <v>16.494284666666669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</row>
    <row r="105" spans="1:53" x14ac:dyDescent="0.35">
      <c r="A105" s="11" t="s">
        <v>208</v>
      </c>
      <c r="B105" s="19">
        <v>51.41921133333333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</row>
    <row r="106" spans="1:53" x14ac:dyDescent="0.35">
      <c r="A106" s="11" t="s">
        <v>210</v>
      </c>
      <c r="B106" s="19">
        <v>18.526000666666668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</row>
    <row r="107" spans="1:53" x14ac:dyDescent="0.35">
      <c r="A107" s="11" t="s">
        <v>20</v>
      </c>
      <c r="B107" s="15">
        <v>0.49834320666666665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</row>
    <row r="108" spans="1:53" x14ac:dyDescent="0.35">
      <c r="A108" s="11" t="s">
        <v>213</v>
      </c>
      <c r="B108" s="16">
        <v>101.07837666666666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</row>
    <row r="109" spans="1:53" x14ac:dyDescent="0.35">
      <c r="A109" s="11" t="s">
        <v>20</v>
      </c>
      <c r="B109" s="15">
        <v>0.53277509333333339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</row>
    <row r="110" spans="1:53" x14ac:dyDescent="0.35">
      <c r="A110" s="11" t="s">
        <v>20</v>
      </c>
      <c r="B110" s="15">
        <v>0.3566595133333334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</row>
    <row r="111" spans="1:53" x14ac:dyDescent="0.35">
      <c r="A111" s="11" t="s">
        <v>217</v>
      </c>
      <c r="B111" s="16">
        <v>129.45156333333333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</row>
    <row r="112" spans="1:53" x14ac:dyDescent="0.35">
      <c r="A112" s="11" t="s">
        <v>219</v>
      </c>
      <c r="B112" s="16">
        <v>175.78631666666664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</row>
    <row r="113" spans="1:53" x14ac:dyDescent="0.35">
      <c r="A113" s="11" t="s">
        <v>221</v>
      </c>
      <c r="B113" s="16">
        <v>167.01863666666665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</row>
    <row r="114" spans="1:53" x14ac:dyDescent="0.35">
      <c r="A114" s="11" t="s">
        <v>223</v>
      </c>
      <c r="B114" s="16">
        <v>102.41788333333331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</row>
    <row r="115" spans="1:53" x14ac:dyDescent="0.35">
      <c r="A115" s="11" t="s">
        <v>225</v>
      </c>
      <c r="B115" s="19">
        <v>84.167104999999992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</row>
    <row r="116" spans="1:53" x14ac:dyDescent="0.35">
      <c r="A116" s="11" t="s">
        <v>227</v>
      </c>
      <c r="B116" s="16">
        <v>144.85589000000002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</row>
    <row r="117" spans="1:53" x14ac:dyDescent="0.35">
      <c r="A117" s="11" t="s">
        <v>229</v>
      </c>
      <c r="B117" s="16">
        <v>197.40108333333333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</row>
    <row r="118" spans="1:53" x14ac:dyDescent="0.35">
      <c r="A118" s="11" t="s">
        <v>231</v>
      </c>
      <c r="B118" s="19">
        <v>94.463040333333325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</row>
    <row r="119" spans="1:53" x14ac:dyDescent="0.35">
      <c r="A119" s="11" t="s">
        <v>233</v>
      </c>
      <c r="B119" s="16">
        <v>143.51638333333332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</row>
    <row r="120" spans="1:53" x14ac:dyDescent="0.35">
      <c r="A120" s="11" t="s">
        <v>235</v>
      </c>
      <c r="B120" s="16">
        <v>182.17941666666664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</row>
    <row r="121" spans="1:53" x14ac:dyDescent="0.35">
      <c r="A121" s="11" t="s">
        <v>237</v>
      </c>
      <c r="B121" s="16">
        <v>147.74800666666664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</row>
    <row r="122" spans="1:53" x14ac:dyDescent="0.35">
      <c r="A122" s="11" t="s">
        <v>239</v>
      </c>
      <c r="B122" s="19">
        <v>23.088645333333329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</row>
    <row r="123" spans="1:53" x14ac:dyDescent="0.35">
      <c r="A123" s="11" t="s">
        <v>20</v>
      </c>
      <c r="B123" s="15">
        <v>0.8738418733333333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</row>
    <row r="124" spans="1:53" x14ac:dyDescent="0.35">
      <c r="A124" s="11" t="s">
        <v>20</v>
      </c>
      <c r="B124" s="15">
        <v>0.90676506000000001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</row>
    <row r="125" spans="1:53" x14ac:dyDescent="0.35">
      <c r="A125" s="11" t="s">
        <v>244</v>
      </c>
      <c r="B125" s="19">
        <v>10.325378000000001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</row>
    <row r="126" spans="1:53" x14ac:dyDescent="0.35">
      <c r="A126" s="11" t="s">
        <v>122</v>
      </c>
      <c r="B126" s="19">
        <v>20.621417333333333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</row>
    <row r="127" spans="1:53" x14ac:dyDescent="0.35">
      <c r="A127" s="11" t="s">
        <v>124</v>
      </c>
      <c r="B127" s="19">
        <v>51.30352666666667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</row>
    <row r="128" spans="1:53" x14ac:dyDescent="0.35">
      <c r="A128" s="11" t="s">
        <v>126</v>
      </c>
      <c r="B128" s="16">
        <v>100.7435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</row>
    <row r="129" spans="1:53" x14ac:dyDescent="0.35">
      <c r="A129" s="11" t="s">
        <v>242</v>
      </c>
      <c r="B129" s="16">
        <v>151.97962999999999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</row>
    <row r="130" spans="1:53" x14ac:dyDescent="0.35">
      <c r="A130" s="11" t="s">
        <v>130</v>
      </c>
      <c r="B130" s="16">
        <v>206.56452666666664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</row>
    <row r="131" spans="1:53" x14ac:dyDescent="0.35">
      <c r="A131" s="11" t="s">
        <v>20</v>
      </c>
      <c r="B131" s="15">
        <v>1.1685748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</row>
    <row r="132" spans="1:53" x14ac:dyDescent="0.35">
      <c r="A132" s="11" t="s">
        <v>252</v>
      </c>
      <c r="B132" s="19">
        <v>27.323312999999995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</row>
    <row r="133" spans="1:53" x14ac:dyDescent="0.35">
      <c r="A133" s="11" t="s">
        <v>254</v>
      </c>
      <c r="B133" s="19">
        <v>27.493795666666667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</row>
    <row r="134" spans="1:53" x14ac:dyDescent="0.35">
      <c r="A134" s="11" t="s">
        <v>256</v>
      </c>
      <c r="B134" s="19">
        <v>61.855186000000003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</row>
    <row r="135" spans="1:53" x14ac:dyDescent="0.35">
      <c r="A135" s="11" t="s">
        <v>258</v>
      </c>
      <c r="B135" s="19">
        <v>68.832797999999983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</row>
    <row r="136" spans="1:53" x14ac:dyDescent="0.35">
      <c r="A136" s="11" t="s">
        <v>260</v>
      </c>
      <c r="B136" s="16">
        <v>105.88842333333332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</row>
    <row r="137" spans="1:53" x14ac:dyDescent="0.35">
      <c r="A137" s="11" t="s">
        <v>261</v>
      </c>
      <c r="B137" s="19">
        <v>43.76575733333334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</row>
    <row r="138" spans="1:53" x14ac:dyDescent="0.35">
      <c r="A138" s="11" t="s">
        <v>263</v>
      </c>
      <c r="B138" s="19">
        <v>36.599396666666671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</row>
    <row r="139" spans="1:53" x14ac:dyDescent="0.35">
      <c r="A139" s="11" t="s">
        <v>265</v>
      </c>
      <c r="B139" s="19">
        <v>36.142746666666675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</row>
    <row r="140" spans="1:53" x14ac:dyDescent="0.35">
      <c r="A140" s="11" t="s">
        <v>267</v>
      </c>
      <c r="B140" s="19">
        <v>57.486567666666666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</row>
    <row r="141" spans="1:53" x14ac:dyDescent="0.35">
      <c r="A141" s="11" t="s">
        <v>269</v>
      </c>
      <c r="B141" s="16">
        <v>107.25837333333332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</row>
    <row r="142" spans="1:53" x14ac:dyDescent="0.35">
      <c r="A142" s="11" t="s">
        <v>271</v>
      </c>
      <c r="B142" s="19">
        <v>50.027950999999995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</row>
    <row r="143" spans="1:53" x14ac:dyDescent="0.35">
      <c r="A143" s="11" t="s">
        <v>273</v>
      </c>
      <c r="B143" s="19">
        <v>41.266359666666659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</row>
    <row r="144" spans="1:53" x14ac:dyDescent="0.35">
      <c r="A144" s="1" t="s">
        <v>244</v>
      </c>
      <c r="B144" s="15">
        <v>11.3774037</v>
      </c>
    </row>
    <row r="145" spans="1:2" x14ac:dyDescent="0.35">
      <c r="A145" s="1" t="s">
        <v>122</v>
      </c>
      <c r="B145" s="15">
        <v>20.5655286</v>
      </c>
    </row>
    <row r="146" spans="1:2" x14ac:dyDescent="0.35">
      <c r="A146" s="1" t="s">
        <v>124</v>
      </c>
      <c r="B146" s="15">
        <v>49.485234000000013</v>
      </c>
    </row>
    <row r="147" spans="1:2" x14ac:dyDescent="0.35">
      <c r="A147" s="1" t="s">
        <v>126</v>
      </c>
      <c r="B147" s="15">
        <v>98.073689999999999</v>
      </c>
    </row>
    <row r="148" spans="1:2" x14ac:dyDescent="0.35">
      <c r="A148" s="1" t="s">
        <v>242</v>
      </c>
      <c r="B148" s="15">
        <v>148.42736700000003</v>
      </c>
    </row>
    <row r="149" spans="1:2" x14ac:dyDescent="0.35">
      <c r="A149" s="1" t="s">
        <v>130</v>
      </c>
      <c r="B149" s="15">
        <v>202.07213400000001</v>
      </c>
    </row>
    <row r="150" spans="1:2" x14ac:dyDescent="0.35">
      <c r="A150" s="1" t="s">
        <v>20</v>
      </c>
      <c r="B150" s="15">
        <v>0.66131633333333339</v>
      </c>
    </row>
    <row r="151" spans="1:2" x14ac:dyDescent="0.35">
      <c r="A151" s="1" t="s">
        <v>185</v>
      </c>
      <c r="B151" s="15">
        <v>49.577982900000002</v>
      </c>
    </row>
    <row r="152" spans="1:2" x14ac:dyDescent="0.35">
      <c r="A152" s="1" t="s">
        <v>20</v>
      </c>
      <c r="B152" s="15">
        <v>0.55215350666666663</v>
      </c>
    </row>
    <row r="153" spans="1:2" x14ac:dyDescent="0.35">
      <c r="A153" s="1" t="s">
        <v>280</v>
      </c>
      <c r="B153" s="15">
        <v>45.096116700000003</v>
      </c>
    </row>
    <row r="154" spans="1:2" x14ac:dyDescent="0.35">
      <c r="A154" s="1" t="s">
        <v>450</v>
      </c>
      <c r="B154" s="15">
        <v>0.86656658666666664</v>
      </c>
    </row>
    <row r="155" spans="1:2" x14ac:dyDescent="0.35">
      <c r="A155" s="1" t="s">
        <v>283</v>
      </c>
      <c r="B155" s="15">
        <v>66.8472297</v>
      </c>
    </row>
    <row r="156" spans="1:2" x14ac:dyDescent="0.35">
      <c r="A156" s="1" t="s">
        <v>285</v>
      </c>
      <c r="B156" s="15">
        <v>60.07356810000001</v>
      </c>
    </row>
    <row r="157" spans="1:2" x14ac:dyDescent="0.35">
      <c r="A157" s="1" t="s">
        <v>287</v>
      </c>
      <c r="B157" s="15">
        <v>28.221800700000003</v>
      </c>
    </row>
    <row r="158" spans="1:2" x14ac:dyDescent="0.35">
      <c r="A158" s="1" t="s">
        <v>289</v>
      </c>
      <c r="B158" s="15">
        <v>42.250819800000009</v>
      </c>
    </row>
    <row r="159" spans="1:2" x14ac:dyDescent="0.35">
      <c r="A159" s="1" t="s">
        <v>291</v>
      </c>
      <c r="B159" s="15">
        <v>41.781091500000009</v>
      </c>
    </row>
    <row r="160" spans="1:2" x14ac:dyDescent="0.35">
      <c r="A160" s="1" t="s">
        <v>293</v>
      </c>
      <c r="B160" s="15">
        <v>36.748715699999998</v>
      </c>
    </row>
    <row r="161" spans="1:2" x14ac:dyDescent="0.35">
      <c r="A161" s="1" t="s">
        <v>295</v>
      </c>
      <c r="B161" s="15">
        <v>41.760148200000003</v>
      </c>
    </row>
    <row r="162" spans="1:2" x14ac:dyDescent="0.35">
      <c r="A162" s="1" t="s">
        <v>297</v>
      </c>
      <c r="B162" s="15">
        <v>49.404452700000007</v>
      </c>
    </row>
    <row r="163" spans="1:2" x14ac:dyDescent="0.35">
      <c r="A163" s="1" t="s">
        <v>299</v>
      </c>
      <c r="B163" s="15">
        <v>16.6670829</v>
      </c>
    </row>
    <row r="164" spans="1:2" x14ac:dyDescent="0.35">
      <c r="A164" s="1" t="s">
        <v>301</v>
      </c>
      <c r="B164" s="15">
        <v>21.376333500000001</v>
      </c>
    </row>
    <row r="165" spans="1:2" x14ac:dyDescent="0.35">
      <c r="A165" s="1" t="s">
        <v>20</v>
      </c>
      <c r="B165" s="15">
        <v>0.61401020666666672</v>
      </c>
    </row>
    <row r="166" spans="1:2" x14ac:dyDescent="0.35">
      <c r="A166" s="1" t="s">
        <v>213</v>
      </c>
      <c r="B166" s="15">
        <v>101.00575199999999</v>
      </c>
    </row>
    <row r="167" spans="1:2" x14ac:dyDescent="0.35">
      <c r="A167" s="1" t="s">
        <v>20</v>
      </c>
      <c r="B167" s="15">
        <v>0.59855441333333337</v>
      </c>
    </row>
    <row r="168" spans="1:2" x14ac:dyDescent="0.35">
      <c r="A168" s="1" t="s">
        <v>306</v>
      </c>
      <c r="B168" s="15">
        <v>28.8860025</v>
      </c>
    </row>
    <row r="169" spans="1:2" x14ac:dyDescent="0.35">
      <c r="A169" s="1" t="s">
        <v>308</v>
      </c>
      <c r="B169" s="15">
        <v>38.475042000000002</v>
      </c>
    </row>
    <row r="170" spans="1:2" x14ac:dyDescent="0.35">
      <c r="A170" s="1" t="s">
        <v>310</v>
      </c>
      <c r="B170" s="15">
        <v>20.748034499999999</v>
      </c>
    </row>
    <row r="171" spans="1:2" x14ac:dyDescent="0.35">
      <c r="A171" s="1" t="s">
        <v>312</v>
      </c>
      <c r="B171" s="15">
        <v>24.329338800000002</v>
      </c>
    </row>
    <row r="172" spans="1:2" x14ac:dyDescent="0.35">
      <c r="A172" s="1" t="s">
        <v>313</v>
      </c>
      <c r="B172" s="15">
        <v>27.503744699999999</v>
      </c>
    </row>
    <row r="173" spans="1:2" x14ac:dyDescent="0.35">
      <c r="A173" s="1" t="s">
        <v>315</v>
      </c>
      <c r="B173" s="15">
        <v>24.042116400000001</v>
      </c>
    </row>
    <row r="174" spans="1:2" x14ac:dyDescent="0.35">
      <c r="A174" s="1" t="s">
        <v>317</v>
      </c>
      <c r="B174" s="15">
        <v>56.671777800000001</v>
      </c>
    </row>
    <row r="175" spans="1:2" x14ac:dyDescent="0.35">
      <c r="A175" s="1" t="s">
        <v>319</v>
      </c>
      <c r="B175" s="15">
        <v>25.011492000000001</v>
      </c>
    </row>
    <row r="176" spans="1:2" x14ac:dyDescent="0.35">
      <c r="A176" s="1" t="s">
        <v>321</v>
      </c>
      <c r="B176" s="15">
        <v>27.710185800000001</v>
      </c>
    </row>
    <row r="177" spans="1:2" x14ac:dyDescent="0.35">
      <c r="A177" s="1" t="s">
        <v>323</v>
      </c>
      <c r="B177" s="15">
        <v>19.7487399</v>
      </c>
    </row>
    <row r="178" spans="1:2" x14ac:dyDescent="0.35">
      <c r="A178" s="1" t="s">
        <v>325</v>
      </c>
      <c r="B178" s="15">
        <v>17.944624200000003</v>
      </c>
    </row>
    <row r="179" spans="1:2" x14ac:dyDescent="0.35">
      <c r="A179" s="1" t="s">
        <v>327</v>
      </c>
      <c r="B179" s="15">
        <v>18.177992399999997</v>
      </c>
    </row>
    <row r="180" spans="1:2" x14ac:dyDescent="0.35">
      <c r="A180" s="1" t="s">
        <v>20</v>
      </c>
      <c r="B180" s="15">
        <v>0.5779019866666667</v>
      </c>
    </row>
    <row r="181" spans="1:2" x14ac:dyDescent="0.35">
      <c r="A181" s="1" t="s">
        <v>157</v>
      </c>
      <c r="B181" s="15">
        <v>21.0113217</v>
      </c>
    </row>
    <row r="182" spans="1:2" x14ac:dyDescent="0.35">
      <c r="A182" s="1" t="s">
        <v>20</v>
      </c>
      <c r="B182" s="15">
        <v>0.35317274000000004</v>
      </c>
    </row>
    <row r="183" spans="1:2" x14ac:dyDescent="0.35">
      <c r="A183" s="1" t="s">
        <v>332</v>
      </c>
      <c r="B183" s="15">
        <v>23.814732000000003</v>
      </c>
    </row>
    <row r="184" spans="1:2" x14ac:dyDescent="0.35">
      <c r="A184" s="1" t="s">
        <v>334</v>
      </c>
      <c r="B184" s="15">
        <v>23.8865376</v>
      </c>
    </row>
    <row r="185" spans="1:2" x14ac:dyDescent="0.35">
      <c r="A185" s="1" t="s">
        <v>336</v>
      </c>
      <c r="B185" s="15">
        <v>28.951824299999998</v>
      </c>
    </row>
    <row r="186" spans="1:2" x14ac:dyDescent="0.35">
      <c r="A186" s="1" t="s">
        <v>338</v>
      </c>
      <c r="B186" s="15">
        <v>21.110054399999999</v>
      </c>
    </row>
    <row r="187" spans="1:2" x14ac:dyDescent="0.35">
      <c r="A187" s="1" t="s">
        <v>340</v>
      </c>
      <c r="B187" s="15">
        <v>16.131532799999999</v>
      </c>
    </row>
    <row r="188" spans="1:2" x14ac:dyDescent="0.35">
      <c r="A188" s="1" t="s">
        <v>342</v>
      </c>
      <c r="B188" s="15">
        <v>18.548987999999998</v>
      </c>
    </row>
    <row r="189" spans="1:2" x14ac:dyDescent="0.35">
      <c r="A189" s="1" t="s">
        <v>344</v>
      </c>
      <c r="B189" s="15">
        <v>21.125013899999999</v>
      </c>
    </row>
    <row r="190" spans="1:2" x14ac:dyDescent="0.35">
      <c r="A190" s="1" t="s">
        <v>346</v>
      </c>
      <c r="B190" s="15">
        <v>36.317882099999999</v>
      </c>
    </row>
    <row r="191" spans="1:2" x14ac:dyDescent="0.35">
      <c r="A191" s="1" t="s">
        <v>348</v>
      </c>
      <c r="B191" s="15">
        <v>25.6188477</v>
      </c>
    </row>
    <row r="192" spans="1:2" x14ac:dyDescent="0.35">
      <c r="A192" s="1" t="s">
        <v>350</v>
      </c>
      <c r="B192" s="15">
        <v>22.994951400000001</v>
      </c>
    </row>
    <row r="193" spans="1:2" x14ac:dyDescent="0.35">
      <c r="A193" s="1" t="s">
        <v>352</v>
      </c>
      <c r="B193" s="15">
        <v>21.0502164</v>
      </c>
    </row>
    <row r="194" spans="1:2" x14ac:dyDescent="0.35">
      <c r="A194" s="1" t="s">
        <v>451</v>
      </c>
      <c r="B194" s="15">
        <v>0.82402124666666665</v>
      </c>
    </row>
    <row r="195" spans="1:2" x14ac:dyDescent="0.35">
      <c r="A195" s="1" t="s">
        <v>20</v>
      </c>
      <c r="B195" s="15">
        <v>0.39712619999999998</v>
      </c>
    </row>
    <row r="196" spans="1:2" x14ac:dyDescent="0.35">
      <c r="A196" s="1" t="s">
        <v>185</v>
      </c>
      <c r="B196" s="15">
        <v>51.435952799999995</v>
      </c>
    </row>
    <row r="197" spans="1:2" x14ac:dyDescent="0.35">
      <c r="A197" s="1" t="s">
        <v>20</v>
      </c>
      <c r="B197" s="15">
        <v>0.4410126066666667</v>
      </c>
    </row>
    <row r="198" spans="1:2" x14ac:dyDescent="0.35">
      <c r="A198" s="1" t="s">
        <v>358</v>
      </c>
      <c r="B198" s="15">
        <v>23.6920641</v>
      </c>
    </row>
    <row r="199" spans="1:2" x14ac:dyDescent="0.35">
      <c r="A199" s="1" t="s">
        <v>360</v>
      </c>
      <c r="B199" s="15">
        <v>30.0109569</v>
      </c>
    </row>
    <row r="200" spans="1:2" x14ac:dyDescent="0.35">
      <c r="A200" s="1" t="s">
        <v>362</v>
      </c>
      <c r="B200" s="15">
        <v>52.399344600000006</v>
      </c>
    </row>
    <row r="201" spans="1:2" x14ac:dyDescent="0.35">
      <c r="A201" s="1" t="s">
        <v>364</v>
      </c>
      <c r="B201" s="15">
        <v>28.335492900000002</v>
      </c>
    </row>
    <row r="202" spans="1:2" x14ac:dyDescent="0.35">
      <c r="A202" s="1" t="s">
        <v>366</v>
      </c>
      <c r="B202" s="15">
        <v>21.609701699999999</v>
      </c>
    </row>
    <row r="203" spans="1:2" x14ac:dyDescent="0.35">
      <c r="A203" s="1" t="s">
        <v>368</v>
      </c>
      <c r="B203" s="15">
        <v>29.3258118</v>
      </c>
    </row>
    <row r="204" spans="1:2" x14ac:dyDescent="0.35">
      <c r="A204" s="1" t="s">
        <v>370</v>
      </c>
      <c r="B204" s="15">
        <v>23.150530200000002</v>
      </c>
    </row>
    <row r="205" spans="1:2" x14ac:dyDescent="0.35">
      <c r="A205" s="1" t="s">
        <v>372</v>
      </c>
      <c r="B205" s="15">
        <v>18.004462200000003</v>
      </c>
    </row>
    <row r="206" spans="1:2" x14ac:dyDescent="0.35">
      <c r="A206" s="1" t="s">
        <v>374</v>
      </c>
      <c r="B206" s="15">
        <v>82.070016899999999</v>
      </c>
    </row>
    <row r="207" spans="1:2" x14ac:dyDescent="0.35">
      <c r="A207" s="1" t="s">
        <v>376</v>
      </c>
      <c r="B207" s="15">
        <v>26.582239500000004</v>
      </c>
    </row>
    <row r="208" spans="1:2" x14ac:dyDescent="0.35">
      <c r="A208" s="1" t="s">
        <v>378</v>
      </c>
      <c r="B208" s="15">
        <v>225.82782</v>
      </c>
    </row>
    <row r="209" spans="1:2" x14ac:dyDescent="0.35">
      <c r="A209" s="1" t="s">
        <v>380</v>
      </c>
      <c r="B209" s="15">
        <v>59.538018000000001</v>
      </c>
    </row>
    <row r="210" spans="1:2" x14ac:dyDescent="0.35">
      <c r="A210" s="1" t="s">
        <v>382</v>
      </c>
      <c r="B210" s="15">
        <v>40.524493500000005</v>
      </c>
    </row>
    <row r="211" spans="1:2" x14ac:dyDescent="0.35">
      <c r="A211" s="1" t="s">
        <v>384</v>
      </c>
      <c r="B211" s="15">
        <v>43.043673300000002</v>
      </c>
    </row>
    <row r="212" spans="1:2" x14ac:dyDescent="0.35">
      <c r="A212" s="1" t="s">
        <v>386</v>
      </c>
      <c r="B212" s="15">
        <v>24.089986800000002</v>
      </c>
    </row>
    <row r="213" spans="1:2" x14ac:dyDescent="0.35">
      <c r="A213" s="1" t="s">
        <v>388</v>
      </c>
      <c r="B213" s="15">
        <v>14.103024599999999</v>
      </c>
    </row>
    <row r="214" spans="1:2" x14ac:dyDescent="0.35">
      <c r="A214" s="1" t="s">
        <v>390</v>
      </c>
      <c r="B214" s="15">
        <v>97.295795999999996</v>
      </c>
    </row>
    <row r="215" spans="1:2" x14ac:dyDescent="0.35">
      <c r="A215" s="1" t="s">
        <v>392</v>
      </c>
      <c r="B215" s="15">
        <v>23.742926400000002</v>
      </c>
    </row>
    <row r="216" spans="1:2" x14ac:dyDescent="0.35">
      <c r="A216" s="1" t="s">
        <v>394</v>
      </c>
      <c r="B216" s="15">
        <v>6.4410678900000002</v>
      </c>
    </row>
    <row r="217" spans="1:2" x14ac:dyDescent="0.35">
      <c r="A217" s="1" t="s">
        <v>396</v>
      </c>
      <c r="B217" s="15">
        <v>21.247681799999999</v>
      </c>
    </row>
    <row r="218" spans="1:2" x14ac:dyDescent="0.35">
      <c r="A218" s="1" t="s">
        <v>398</v>
      </c>
      <c r="B218" s="15">
        <v>60.3218958</v>
      </c>
    </row>
    <row r="219" spans="1:2" x14ac:dyDescent="0.35">
      <c r="A219" s="1" t="s">
        <v>400</v>
      </c>
      <c r="B219" s="15">
        <v>69.441207000000006</v>
      </c>
    </row>
    <row r="220" spans="1:2" x14ac:dyDescent="0.35">
      <c r="A220" s="1" t="s">
        <v>157</v>
      </c>
      <c r="B220" s="15">
        <v>21.513960900000001</v>
      </c>
    </row>
    <row r="221" spans="1:2" x14ac:dyDescent="0.35">
      <c r="A221" s="1" t="s">
        <v>403</v>
      </c>
      <c r="B221" s="15">
        <v>55.819086300000009</v>
      </c>
    </row>
    <row r="222" spans="1:2" x14ac:dyDescent="0.35">
      <c r="A222" s="1" t="s">
        <v>405</v>
      </c>
      <c r="B222" s="15">
        <v>69.330506699999987</v>
      </c>
    </row>
    <row r="223" spans="1:2" x14ac:dyDescent="0.35">
      <c r="A223" s="1" t="s">
        <v>407</v>
      </c>
      <c r="B223" s="15">
        <v>84.59817240000001</v>
      </c>
    </row>
    <row r="224" spans="1:2" x14ac:dyDescent="0.35">
      <c r="A224" s="1" t="s">
        <v>409</v>
      </c>
      <c r="B224" s="15">
        <v>64.699045499999997</v>
      </c>
    </row>
    <row r="225" spans="1:2" x14ac:dyDescent="0.35">
      <c r="A225" s="1" t="s">
        <v>411</v>
      </c>
      <c r="B225" s="15">
        <v>69.824170200000012</v>
      </c>
    </row>
    <row r="226" spans="1:2" x14ac:dyDescent="0.35">
      <c r="A226" s="1" t="s">
        <v>413</v>
      </c>
      <c r="B226" s="15">
        <v>94.782600000000002</v>
      </c>
    </row>
    <row r="227" spans="1:2" x14ac:dyDescent="0.35">
      <c r="A227" s="1" t="s">
        <v>415</v>
      </c>
      <c r="B227" s="15">
        <v>104.117328</v>
      </c>
    </row>
    <row r="228" spans="1:2" x14ac:dyDescent="0.35">
      <c r="A228" s="1" t="s">
        <v>417</v>
      </c>
      <c r="B228" s="15">
        <v>79.6615374</v>
      </c>
    </row>
    <row r="229" spans="1:2" x14ac:dyDescent="0.35">
      <c r="A229" s="1" t="s">
        <v>419</v>
      </c>
      <c r="B229" s="15">
        <v>102.02299799999999</v>
      </c>
    </row>
    <row r="230" spans="1:2" x14ac:dyDescent="0.35">
      <c r="A230" s="1" t="s">
        <v>421</v>
      </c>
      <c r="B230" s="15">
        <v>75.71522130000001</v>
      </c>
    </row>
    <row r="231" spans="1:2" x14ac:dyDescent="0.35">
      <c r="A231" s="1" t="s">
        <v>423</v>
      </c>
      <c r="B231" s="15">
        <v>45.769294200000012</v>
      </c>
    </row>
    <row r="232" spans="1:2" x14ac:dyDescent="0.35">
      <c r="A232" s="1" t="s">
        <v>425</v>
      </c>
      <c r="B232" s="15">
        <v>34.558644900000012</v>
      </c>
    </row>
    <row r="233" spans="1:2" x14ac:dyDescent="0.35">
      <c r="A233" s="1" t="s">
        <v>427</v>
      </c>
      <c r="B233" s="15">
        <v>31.049146200000006</v>
      </c>
    </row>
    <row r="234" spans="1:2" x14ac:dyDescent="0.35">
      <c r="A234" s="1" t="s">
        <v>429</v>
      </c>
      <c r="B234" s="15">
        <v>44.653315499999998</v>
      </c>
    </row>
    <row r="235" spans="1:2" x14ac:dyDescent="0.35">
      <c r="A235" s="1" t="s">
        <v>431</v>
      </c>
      <c r="B235" s="15">
        <v>58.629976350000007</v>
      </c>
    </row>
    <row r="236" spans="1:2" x14ac:dyDescent="0.35">
      <c r="A236" s="1" t="s">
        <v>433</v>
      </c>
      <c r="B236" s="15">
        <v>50.340917400000002</v>
      </c>
    </row>
    <row r="237" spans="1:2" x14ac:dyDescent="0.35">
      <c r="A237" s="1" t="s">
        <v>435</v>
      </c>
      <c r="B237" s="15">
        <v>46.699775100000004</v>
      </c>
    </row>
    <row r="238" spans="1:2" x14ac:dyDescent="0.35">
      <c r="A238" s="1" t="s">
        <v>437</v>
      </c>
      <c r="B238" s="15">
        <v>38.13097350000001</v>
      </c>
    </row>
    <row r="239" spans="1:2" x14ac:dyDescent="0.35">
      <c r="A239" s="1" t="s">
        <v>439</v>
      </c>
      <c r="B239" s="15">
        <v>50.849540400000002</v>
      </c>
    </row>
    <row r="240" spans="1:2" x14ac:dyDescent="0.35">
      <c r="A240" s="1" t="s">
        <v>441</v>
      </c>
      <c r="B240" s="15">
        <v>72.887875800000003</v>
      </c>
    </row>
    <row r="241" spans="1:2" x14ac:dyDescent="0.35">
      <c r="A241" s="1" t="s">
        <v>443</v>
      </c>
      <c r="B241" s="15">
        <v>57.057732899999998</v>
      </c>
    </row>
    <row r="242" spans="1:2" x14ac:dyDescent="0.35">
      <c r="A242" s="1" t="s">
        <v>445</v>
      </c>
      <c r="B242" s="15">
        <v>70.724732099999997</v>
      </c>
    </row>
    <row r="243" spans="1:2" x14ac:dyDescent="0.35">
      <c r="A243" s="1" t="s">
        <v>447</v>
      </c>
      <c r="B243" s="15">
        <v>44.787951</v>
      </c>
    </row>
    <row r="244" spans="1:2" x14ac:dyDescent="0.35">
      <c r="A244" s="1" t="s">
        <v>185</v>
      </c>
      <c r="B244" s="15">
        <v>52.67759130000001</v>
      </c>
    </row>
    <row r="245" spans="1:2" customFormat="1" ht="14.5" x14ac:dyDescent="0.35"/>
    <row r="246" spans="1:2" customFormat="1" ht="14.5" x14ac:dyDescent="0.35"/>
    <row r="247" spans="1:2" customFormat="1" ht="14.5" x14ac:dyDescent="0.35"/>
    <row r="248" spans="1:2" customFormat="1" ht="14.5" x14ac:dyDescent="0.35"/>
    <row r="249" spans="1:2" customFormat="1" ht="14.5" x14ac:dyDescent="0.35"/>
    <row r="250" spans="1:2" customFormat="1" ht="14.5" x14ac:dyDescent="0.35"/>
    <row r="251" spans="1:2" customFormat="1" ht="14.5" x14ac:dyDescent="0.35"/>
    <row r="252" spans="1:2" customFormat="1" ht="14.5" x14ac:dyDescent="0.35"/>
    <row r="253" spans="1:2" customFormat="1" ht="14.5" x14ac:dyDescent="0.35"/>
    <row r="254" spans="1:2" customFormat="1" ht="14.5" x14ac:dyDescent="0.35"/>
    <row r="255" spans="1:2" customFormat="1" ht="14.5" x14ac:dyDescent="0.35"/>
    <row r="256" spans="1:2" customFormat="1" ht="14.5" x14ac:dyDescent="0.35"/>
    <row r="257" customFormat="1" ht="14.5" x14ac:dyDescent="0.35"/>
    <row r="258" customFormat="1" ht="14.5" x14ac:dyDescent="0.35"/>
    <row r="259" customFormat="1" ht="14.5" x14ac:dyDescent="0.35"/>
    <row r="260" customFormat="1" ht="14.5" x14ac:dyDescent="0.35"/>
    <row r="261" customFormat="1" ht="14.5" x14ac:dyDescent="0.35"/>
    <row r="262" customFormat="1" ht="14.5" x14ac:dyDescent="0.35"/>
    <row r="263" customFormat="1" ht="14.5" x14ac:dyDescent="0.35"/>
    <row r="264" customFormat="1" ht="14.5" x14ac:dyDescent="0.35"/>
    <row r="265" customFormat="1" ht="14.5" x14ac:dyDescent="0.35"/>
    <row r="266" customFormat="1" ht="14.5" x14ac:dyDescent="0.35"/>
    <row r="267" customFormat="1" ht="14.5" x14ac:dyDescent="0.35"/>
    <row r="268" customFormat="1" ht="14.5" x14ac:dyDescent="0.35"/>
    <row r="269" customFormat="1" ht="14.5" x14ac:dyDescent="0.35"/>
    <row r="270" customFormat="1" ht="14.5" x14ac:dyDescent="0.35"/>
    <row r="271" customFormat="1" ht="14.5" x14ac:dyDescent="0.35"/>
    <row r="272" customFormat="1" ht="14.5" x14ac:dyDescent="0.35"/>
    <row r="273" customFormat="1" ht="14.5" x14ac:dyDescent="0.35"/>
    <row r="274" customFormat="1" ht="14.5" x14ac:dyDescent="0.35"/>
    <row r="275" customFormat="1" ht="14.5" x14ac:dyDescent="0.35"/>
    <row r="276" customFormat="1" ht="14.5" x14ac:dyDescent="0.35"/>
    <row r="277" customFormat="1" ht="14.5" x14ac:dyDescent="0.35"/>
    <row r="278" customFormat="1" ht="14.5" x14ac:dyDescent="0.35"/>
    <row r="279" customFormat="1" ht="14.5" x14ac:dyDescent="0.35"/>
    <row r="280" customFormat="1" ht="14.5" x14ac:dyDescent="0.35"/>
    <row r="281" customFormat="1" ht="14.5" x14ac:dyDescent="0.35"/>
    <row r="282" customFormat="1" ht="14.5" x14ac:dyDescent="0.35"/>
    <row r="283" customFormat="1" ht="14.5" x14ac:dyDescent="0.35"/>
    <row r="284" customFormat="1" ht="14.5" x14ac:dyDescent="0.35"/>
    <row r="285" customFormat="1" ht="14.5" x14ac:dyDescent="0.35"/>
    <row r="286" customFormat="1" ht="14.5" x14ac:dyDescent="0.35"/>
    <row r="287" customFormat="1" ht="14.5" x14ac:dyDescent="0.35"/>
    <row r="288" customFormat="1" ht="14.5" x14ac:dyDescent="0.35"/>
    <row r="289" customFormat="1" ht="14.5" x14ac:dyDescent="0.35"/>
    <row r="290" customFormat="1" ht="14.5" x14ac:dyDescent="0.35"/>
    <row r="291" customFormat="1" ht="14.5" x14ac:dyDescent="0.35"/>
    <row r="292" customFormat="1" ht="14.5" x14ac:dyDescent="0.35"/>
    <row r="293" customFormat="1" ht="14.5" x14ac:dyDescent="0.35"/>
    <row r="294" customFormat="1" ht="14.5" x14ac:dyDescent="0.35"/>
    <row r="295" customFormat="1" ht="14.5" x14ac:dyDescent="0.35"/>
    <row r="296" customFormat="1" ht="14.5" x14ac:dyDescent="0.35"/>
    <row r="297" customFormat="1" ht="14.5" x14ac:dyDescent="0.35"/>
    <row r="298" customFormat="1" ht="14.5" x14ac:dyDescent="0.35"/>
    <row r="299" customFormat="1" ht="14.5" x14ac:dyDescent="0.35"/>
    <row r="300" customFormat="1" ht="14.5" x14ac:dyDescent="0.35"/>
    <row r="301" customFormat="1" ht="14.5" x14ac:dyDescent="0.35"/>
    <row r="302" customFormat="1" ht="14.5" x14ac:dyDescent="0.35"/>
    <row r="303" customFormat="1" ht="14.5" x14ac:dyDescent="0.35"/>
    <row r="304" customFormat="1" ht="14.5" x14ac:dyDescent="0.35"/>
    <row r="305" customFormat="1" ht="14.5" x14ac:dyDescent="0.35"/>
    <row r="306" customFormat="1" ht="14.5" x14ac:dyDescent="0.35"/>
    <row r="307" customFormat="1" ht="14.5" x14ac:dyDescent="0.35"/>
    <row r="308" customFormat="1" ht="14.5" x14ac:dyDescent="0.35"/>
    <row r="309" customFormat="1" ht="14.5" x14ac:dyDescent="0.35"/>
    <row r="310" customFormat="1" ht="14.5" x14ac:dyDescent="0.35"/>
    <row r="311" customFormat="1" ht="14.5" x14ac:dyDescent="0.35"/>
    <row r="312" customFormat="1" ht="14.5" x14ac:dyDescent="0.35"/>
    <row r="313" customFormat="1" ht="14.5" x14ac:dyDescent="0.35"/>
    <row r="314" customFormat="1" ht="14.5" x14ac:dyDescent="0.35"/>
    <row r="315" customFormat="1" ht="14.5" x14ac:dyDescent="0.35"/>
    <row r="316" customFormat="1" ht="14.5" x14ac:dyDescent="0.35"/>
    <row r="317" customFormat="1" ht="14.5" x14ac:dyDescent="0.35"/>
    <row r="318" customFormat="1" ht="14.5" x14ac:dyDescent="0.35"/>
    <row r="319" customFormat="1" ht="14.5" x14ac:dyDescent="0.35"/>
    <row r="320" customFormat="1" ht="14.5" x14ac:dyDescent="0.35"/>
    <row r="321" customFormat="1" ht="14.5" x14ac:dyDescent="0.35"/>
    <row r="322" customFormat="1" ht="14.5" x14ac:dyDescent="0.35"/>
    <row r="323" customFormat="1" ht="14.5" x14ac:dyDescent="0.35"/>
    <row r="324" customFormat="1" ht="14.5" x14ac:dyDescent="0.35"/>
    <row r="325" customFormat="1" ht="14.5" x14ac:dyDescent="0.35"/>
    <row r="326" customFormat="1" ht="14.5" x14ac:dyDescent="0.35"/>
    <row r="327" customFormat="1" ht="14.5" x14ac:dyDescent="0.35"/>
    <row r="328" customFormat="1" ht="14.5" x14ac:dyDescent="0.35"/>
    <row r="329" customFormat="1" ht="14.5" x14ac:dyDescent="0.35"/>
    <row r="330" customFormat="1" ht="14.5" x14ac:dyDescent="0.35"/>
    <row r="331" customFormat="1" ht="14.5" x14ac:dyDescent="0.35"/>
    <row r="332" customFormat="1" ht="14.5" x14ac:dyDescent="0.35"/>
    <row r="333" customFormat="1" ht="14.5" x14ac:dyDescent="0.35"/>
    <row r="334" customFormat="1" ht="14.5" x14ac:dyDescent="0.35"/>
    <row r="335" customFormat="1" ht="14.5" x14ac:dyDescent="0.35"/>
    <row r="336" customFormat="1" ht="14.5" x14ac:dyDescent="0.35"/>
    <row r="337" customFormat="1" ht="14.5" x14ac:dyDescent="0.35"/>
    <row r="338" customFormat="1" ht="14.5" x14ac:dyDescent="0.35"/>
    <row r="339" customFormat="1" ht="14.5" x14ac:dyDescent="0.35"/>
    <row r="340" customFormat="1" ht="14.5" x14ac:dyDescent="0.35"/>
    <row r="341" customFormat="1" ht="14.5" x14ac:dyDescent="0.35"/>
    <row r="342" customFormat="1" ht="14.5" x14ac:dyDescent="0.35"/>
    <row r="343" customFormat="1" ht="14.5" x14ac:dyDescent="0.35"/>
    <row r="344" customFormat="1" ht="14.5" x14ac:dyDescent="0.35"/>
    <row r="345" customFormat="1" ht="14.5" x14ac:dyDescent="0.35"/>
    <row r="346" customFormat="1" ht="14.5" x14ac:dyDescent="0.35"/>
    <row r="347" customFormat="1" ht="14.5" x14ac:dyDescent="0.35"/>
    <row r="348" customFormat="1" ht="14.5" x14ac:dyDescent="0.35"/>
    <row r="349" customFormat="1" ht="14.5" x14ac:dyDescent="0.35"/>
    <row r="350" customFormat="1" ht="14.5" x14ac:dyDescent="0.35"/>
    <row r="351" customFormat="1" ht="14.5" x14ac:dyDescent="0.35"/>
    <row r="352" customFormat="1" ht="14.5" x14ac:dyDescent="0.35"/>
    <row r="353" customFormat="1" ht="14.5" x14ac:dyDescent="0.35"/>
    <row r="354" customFormat="1" ht="14.5" x14ac:dyDescent="0.35"/>
    <row r="355" customFormat="1" ht="14.5" x14ac:dyDescent="0.35"/>
    <row r="356" customFormat="1" ht="14.5" x14ac:dyDescent="0.35"/>
    <row r="357" customFormat="1" ht="14.5" x14ac:dyDescent="0.35"/>
    <row r="358" customFormat="1" ht="14.5" x14ac:dyDescent="0.35"/>
    <row r="359" customFormat="1" ht="14.5" x14ac:dyDescent="0.35"/>
    <row r="360" customFormat="1" ht="14.5" x14ac:dyDescent="0.35"/>
    <row r="361" customFormat="1" ht="14.5" x14ac:dyDescent="0.35"/>
    <row r="362" customFormat="1" ht="14.5" x14ac:dyDescent="0.35"/>
    <row r="363" customFormat="1" ht="14.5" x14ac:dyDescent="0.35"/>
    <row r="364" customFormat="1" ht="14.5" x14ac:dyDescent="0.35"/>
    <row r="365" customFormat="1" ht="14.5" x14ac:dyDescent="0.35"/>
    <row r="366" customFormat="1" ht="14.5" x14ac:dyDescent="0.35"/>
    <row r="367" customFormat="1" ht="14.5" x14ac:dyDescent="0.35"/>
    <row r="368" customFormat="1" ht="14.5" x14ac:dyDescent="0.35"/>
    <row r="369" customFormat="1" ht="14.5" x14ac:dyDescent="0.35"/>
    <row r="370" customFormat="1" ht="14.5" x14ac:dyDescent="0.35"/>
    <row r="371" customFormat="1" ht="14.5" x14ac:dyDescent="0.35"/>
    <row r="372" customFormat="1" ht="14.5" x14ac:dyDescent="0.35"/>
    <row r="373" customFormat="1" ht="14.5" x14ac:dyDescent="0.35"/>
    <row r="374" customFormat="1" ht="14.5" x14ac:dyDescent="0.35"/>
    <row r="375" customFormat="1" ht="14.5" x14ac:dyDescent="0.35"/>
    <row r="376" customFormat="1" ht="14.5" x14ac:dyDescent="0.35"/>
    <row r="377" customFormat="1" ht="14.5" x14ac:dyDescent="0.35"/>
    <row r="378" customFormat="1" ht="14.5" x14ac:dyDescent="0.35"/>
    <row r="379" customFormat="1" ht="14.5" x14ac:dyDescent="0.35"/>
    <row r="380" customFormat="1" ht="14.5" x14ac:dyDescent="0.35"/>
    <row r="381" customFormat="1" ht="14.5" x14ac:dyDescent="0.35"/>
    <row r="382" customFormat="1" ht="14.5" x14ac:dyDescent="0.35"/>
    <row r="383" customFormat="1" ht="14.5" x14ac:dyDescent="0.35"/>
    <row r="384" customFormat="1" ht="14.5" x14ac:dyDescent="0.35"/>
    <row r="385" customFormat="1" ht="14.5" x14ac:dyDescent="0.35"/>
    <row r="386" customFormat="1" ht="14.5" x14ac:dyDescent="0.35"/>
    <row r="387" customFormat="1" ht="14.5" x14ac:dyDescent="0.35"/>
    <row r="388" customFormat="1" ht="14.5" x14ac:dyDescent="0.35"/>
    <row r="389" customFormat="1" ht="14.5" x14ac:dyDescent="0.35"/>
    <row r="390" customFormat="1" ht="14.5" x14ac:dyDescent="0.35"/>
    <row r="391" customFormat="1" ht="14.5" x14ac:dyDescent="0.35"/>
    <row r="392" customFormat="1" ht="14.5" x14ac:dyDescent="0.35"/>
    <row r="393" customFormat="1" ht="14.5" x14ac:dyDescent="0.35"/>
    <row r="394" customFormat="1" ht="14.5" x14ac:dyDescent="0.35"/>
    <row r="395" customFormat="1" ht="14.5" x14ac:dyDescent="0.35"/>
    <row r="396" customFormat="1" ht="14.5" x14ac:dyDescent="0.35"/>
    <row r="397" customFormat="1" ht="14.5" x14ac:dyDescent="0.35"/>
    <row r="398" customFormat="1" ht="14.5" x14ac:dyDescent="0.35"/>
    <row r="399" customFormat="1" ht="14.5" x14ac:dyDescent="0.35"/>
    <row r="400" customFormat="1" ht="14.5" x14ac:dyDescent="0.35"/>
    <row r="401" customFormat="1" ht="14.5" x14ac:dyDescent="0.35"/>
    <row r="402" customFormat="1" ht="14.5" x14ac:dyDescent="0.35"/>
    <row r="403" customFormat="1" ht="14.5" x14ac:dyDescent="0.35"/>
    <row r="404" customFormat="1" ht="14.5" x14ac:dyDescent="0.35"/>
    <row r="405" customFormat="1" ht="14.5" x14ac:dyDescent="0.35"/>
    <row r="406" customFormat="1" ht="14.5" x14ac:dyDescent="0.35"/>
    <row r="407" customFormat="1" ht="14.5" x14ac:dyDescent="0.35"/>
    <row r="408" customFormat="1" ht="14.5" x14ac:dyDescent="0.35"/>
    <row r="409" customFormat="1" ht="14.5" x14ac:dyDescent="0.35"/>
    <row r="410" customFormat="1" ht="14.5" x14ac:dyDescent="0.35"/>
    <row r="411" customFormat="1" ht="14.5" x14ac:dyDescent="0.35"/>
    <row r="412" customFormat="1" ht="14.5" x14ac:dyDescent="0.35"/>
    <row r="413" customFormat="1" ht="14.5" x14ac:dyDescent="0.35"/>
    <row r="414" customFormat="1" ht="14.5" x14ac:dyDescent="0.35"/>
    <row r="415" customFormat="1" ht="14.5" x14ac:dyDescent="0.35"/>
    <row r="416" customFormat="1" ht="14.5" x14ac:dyDescent="0.35"/>
    <row r="417" customFormat="1" ht="14.5" x14ac:dyDescent="0.35"/>
    <row r="418" customFormat="1" ht="14.5" x14ac:dyDescent="0.35"/>
    <row r="419" customFormat="1" ht="14.5" x14ac:dyDescent="0.35"/>
    <row r="420" customFormat="1" ht="14.5" x14ac:dyDescent="0.35"/>
    <row r="421" customFormat="1" ht="14.5" x14ac:dyDescent="0.35"/>
    <row r="422" customFormat="1" ht="14.5" x14ac:dyDescent="0.35"/>
    <row r="423" customFormat="1" ht="14.5" x14ac:dyDescent="0.35"/>
    <row r="424" customFormat="1" ht="14.5" x14ac:dyDescent="0.35"/>
    <row r="425" customFormat="1" ht="14.5" x14ac:dyDescent="0.35"/>
    <row r="426" customFormat="1" ht="14.5" x14ac:dyDescent="0.35"/>
    <row r="427" customFormat="1" ht="14.5" x14ac:dyDescent="0.35"/>
    <row r="428" customFormat="1" ht="14.5" x14ac:dyDescent="0.35"/>
    <row r="429" customFormat="1" ht="14.5" x14ac:dyDescent="0.35"/>
    <row r="430" customFormat="1" ht="14.5" x14ac:dyDescent="0.35"/>
    <row r="431" customFormat="1" ht="14.5" x14ac:dyDescent="0.35"/>
    <row r="432" customFormat="1" ht="14.5" x14ac:dyDescent="0.35"/>
    <row r="433" customFormat="1" ht="14.5" x14ac:dyDescent="0.35"/>
    <row r="434" customFormat="1" ht="14.5" x14ac:dyDescent="0.35"/>
    <row r="435" customFormat="1" ht="14.5" x14ac:dyDescent="0.35"/>
    <row r="436" customFormat="1" ht="14.5" x14ac:dyDescent="0.35"/>
    <row r="437" customFormat="1" ht="14.5" x14ac:dyDescent="0.35"/>
    <row r="438" customFormat="1" ht="14.5" x14ac:dyDescent="0.35"/>
    <row r="439" customFormat="1" ht="14.5" x14ac:dyDescent="0.35"/>
    <row r="440" customFormat="1" ht="14.5" x14ac:dyDescent="0.35"/>
    <row r="441" customFormat="1" ht="14.5" x14ac:dyDescent="0.35"/>
    <row r="442" customFormat="1" ht="14.5" x14ac:dyDescent="0.35"/>
    <row r="443" customFormat="1" ht="14.5" x14ac:dyDescent="0.35"/>
    <row r="444" customFormat="1" ht="14.5" x14ac:dyDescent="0.35"/>
    <row r="445" customFormat="1" ht="14.5" x14ac:dyDescent="0.35"/>
    <row r="446" customFormat="1" ht="14.5" x14ac:dyDescent="0.35"/>
    <row r="447" customFormat="1" ht="14.5" x14ac:dyDescent="0.35"/>
    <row r="448" customFormat="1" ht="14.5" x14ac:dyDescent="0.35"/>
    <row r="449" customFormat="1" ht="14.5" x14ac:dyDescent="0.35"/>
    <row r="450" customFormat="1" ht="14.5" x14ac:dyDescent="0.35"/>
    <row r="451" customFormat="1" ht="14.5" x14ac:dyDescent="0.35"/>
    <row r="452" customFormat="1" ht="14.5" x14ac:dyDescent="0.35"/>
    <row r="453" customFormat="1" ht="14.5" x14ac:dyDescent="0.35"/>
    <row r="454" customFormat="1" ht="14.5" x14ac:dyDescent="0.35"/>
    <row r="455" customFormat="1" ht="14.5" x14ac:dyDescent="0.35"/>
    <row r="456" customFormat="1" ht="14.5" x14ac:dyDescent="0.35"/>
    <row r="457" customFormat="1" ht="14.5" x14ac:dyDescent="0.35"/>
    <row r="458" customFormat="1" ht="14.5" x14ac:dyDescent="0.35"/>
    <row r="459" customFormat="1" ht="14.5" x14ac:dyDescent="0.35"/>
    <row r="460" customFormat="1" ht="14.5" x14ac:dyDescent="0.35"/>
    <row r="461" customFormat="1" ht="14.5" x14ac:dyDescent="0.35"/>
    <row r="462" customFormat="1" ht="14.5" x14ac:dyDescent="0.35"/>
  </sheetData>
  <sortState xmlns:xlrd2="http://schemas.microsoft.com/office/spreadsheetml/2017/richdata2" ref="A144:C244">
    <sortCondition ref="C144:C2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724"/>
  <sheetViews>
    <sheetView workbookViewId="0"/>
  </sheetViews>
  <sheetFormatPr defaultColWidth="9.1796875" defaultRowHeight="15.5" x14ac:dyDescent="0.35"/>
  <cols>
    <col min="1" max="1" width="21.54296875" style="8" customWidth="1"/>
    <col min="2" max="3" width="17.81640625" style="17" bestFit="1" customWidth="1"/>
    <col min="4" max="4" width="13.7265625" style="8" bestFit="1" customWidth="1"/>
    <col min="5" max="5" width="18.453125" style="8" customWidth="1"/>
    <col min="6" max="6" width="17.26953125" style="8" customWidth="1"/>
    <col min="7" max="7" width="11" style="8" bestFit="1" customWidth="1"/>
    <col min="8" max="8" width="14.54296875" style="8" customWidth="1"/>
    <col min="9" max="11" width="15.453125" style="8" customWidth="1"/>
    <col min="12" max="12" width="12.453125" style="8" customWidth="1"/>
    <col min="13" max="14" width="9.453125" style="8" customWidth="1"/>
    <col min="15" max="15" width="11.26953125" style="8" customWidth="1"/>
    <col min="16" max="17" width="9.453125" style="8" customWidth="1"/>
    <col min="18" max="18" width="6.7265625" style="8" customWidth="1"/>
    <col min="19" max="19" width="10.1796875" style="8" customWidth="1"/>
    <col min="20" max="20" width="11.26953125" style="8" customWidth="1"/>
    <col min="21" max="22" width="9.453125" style="8" customWidth="1"/>
    <col min="23" max="23" width="11.26953125" style="8" customWidth="1"/>
    <col min="24" max="25" width="9.453125" style="8" customWidth="1"/>
    <col min="26" max="26" width="14.7265625" style="8" customWidth="1"/>
    <col min="27" max="27" width="10.453125" style="8" customWidth="1"/>
    <col min="28" max="28" width="9.81640625" style="8" customWidth="1"/>
    <col min="29" max="29" width="14.54296875" style="8" customWidth="1"/>
    <col min="30" max="30" width="7.81640625" style="8" customWidth="1"/>
    <col min="31" max="32" width="9.54296875" style="8" customWidth="1"/>
    <col min="33" max="34" width="9.453125" style="8" customWidth="1"/>
    <col min="35" max="35" width="5" style="8" customWidth="1"/>
    <col min="36" max="36" width="9.453125" style="8" customWidth="1"/>
    <col min="37" max="37" width="13.7265625" style="8" bestFit="1" customWidth="1"/>
    <col min="38" max="39" width="9.453125" style="8" customWidth="1"/>
    <col min="40" max="40" width="13.7265625" style="8" bestFit="1" customWidth="1"/>
    <col min="41" max="42" width="9.453125" style="8" customWidth="1"/>
    <col min="43" max="43" width="13.7265625" style="8" bestFit="1" customWidth="1"/>
    <col min="44" max="45" width="9.453125" style="8" customWidth="1"/>
    <col min="46" max="46" width="13.7265625" style="8" bestFit="1" customWidth="1"/>
    <col min="47" max="48" width="9.453125" style="8" customWidth="1"/>
    <col min="49" max="49" width="7.81640625" style="8" customWidth="1"/>
    <col min="50" max="50" width="10.1796875" style="8" customWidth="1"/>
    <col min="51" max="52" width="9.81640625" style="8" bestFit="1" customWidth="1"/>
    <col min="53" max="16384" width="9.1796875" style="8"/>
  </cols>
  <sheetData>
    <row r="1" spans="1:52" x14ac:dyDescent="0.35">
      <c r="A1" s="10" t="s">
        <v>276</v>
      </c>
      <c r="D1" s="11"/>
      <c r="E1" s="11"/>
      <c r="F1" s="11"/>
      <c r="G1" s="11"/>
      <c r="H1" s="11"/>
      <c r="I1" s="11"/>
      <c r="J1" s="11"/>
      <c r="K1" s="11"/>
      <c r="L1" s="7"/>
      <c r="M1" s="11"/>
      <c r="N1" s="11"/>
      <c r="O1" s="11"/>
      <c r="P1" s="11"/>
      <c r="Q1" s="11"/>
      <c r="R1" s="11"/>
      <c r="S1" s="11"/>
      <c r="T1" s="11"/>
      <c r="U1" s="10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1:52" x14ac:dyDescent="0.35">
      <c r="A2" s="12">
        <v>44095</v>
      </c>
      <c r="B2" s="22"/>
      <c r="C2" s="14" t="s">
        <v>17</v>
      </c>
      <c r="D2" s="11"/>
      <c r="E2" s="11"/>
      <c r="F2" s="11"/>
      <c r="G2" s="11"/>
      <c r="H2" s="11"/>
      <c r="I2" s="11"/>
      <c r="J2" s="11"/>
      <c r="K2" s="11"/>
      <c r="L2" s="7"/>
      <c r="M2" s="11"/>
      <c r="N2" s="11"/>
      <c r="O2" s="11"/>
      <c r="P2" s="11"/>
      <c r="Q2" s="11"/>
      <c r="R2" s="11"/>
      <c r="S2" s="11"/>
      <c r="T2" s="11"/>
      <c r="U2" s="12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 spans="1:52" x14ac:dyDescent="0.35">
      <c r="A3" s="11" t="s">
        <v>1</v>
      </c>
      <c r="B3" s="14" t="s">
        <v>18</v>
      </c>
      <c r="C3" s="14" t="s">
        <v>18</v>
      </c>
      <c r="D3" s="11"/>
      <c r="E3" s="11"/>
      <c r="F3" s="11"/>
      <c r="G3" s="11"/>
      <c r="H3" s="11"/>
      <c r="I3" s="11"/>
      <c r="J3" s="11"/>
      <c r="K3" s="11"/>
      <c r="L3" s="7"/>
      <c r="M3" s="11"/>
      <c r="N3" s="11"/>
      <c r="O3" s="11"/>
      <c r="P3" s="11"/>
      <c r="Q3" s="11"/>
      <c r="R3" s="11"/>
      <c r="S3" s="11"/>
      <c r="T3" s="11"/>
      <c r="U3" s="12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 spans="1:52" s="13" customFormat="1" x14ac:dyDescent="0.35">
      <c r="A4" s="11" t="s">
        <v>20</v>
      </c>
      <c r="B4" s="15">
        <v>0.28518066000000009</v>
      </c>
      <c r="C4" s="15">
        <v>0.27767068666666672</v>
      </c>
      <c r="D4" s="11"/>
      <c r="E4" s="11"/>
      <c r="F4" s="11"/>
    </row>
    <row r="5" spans="1:52" s="13" customFormat="1" x14ac:dyDescent="0.35">
      <c r="A5" s="11" t="s">
        <v>20</v>
      </c>
      <c r="B5" s="15">
        <v>0.27089830000000004</v>
      </c>
      <c r="C5" s="15"/>
      <c r="D5" s="11"/>
      <c r="E5" s="11"/>
      <c r="F5" s="11"/>
    </row>
    <row r="6" spans="1:52" s="13" customFormat="1" x14ac:dyDescent="0.35">
      <c r="A6" s="11" t="s">
        <v>20</v>
      </c>
      <c r="B6" s="15">
        <v>0.27693310000000004</v>
      </c>
      <c r="C6" s="15"/>
      <c r="D6" s="11"/>
      <c r="E6" s="11"/>
      <c r="F6" s="11"/>
    </row>
    <row r="7" spans="1:52" x14ac:dyDescent="0.35">
      <c r="A7" s="11" t="s">
        <v>26</v>
      </c>
      <c r="B7" s="15">
        <v>0.62121844000000004</v>
      </c>
      <c r="C7" s="15">
        <v>0.60422041999999998</v>
      </c>
      <c r="D7" s="11"/>
      <c r="E7" s="11"/>
      <c r="F7" s="11"/>
      <c r="G7" s="11"/>
      <c r="H7" s="11"/>
      <c r="I7" s="11"/>
      <c r="J7" s="11"/>
      <c r="K7" s="11"/>
      <c r="L7" s="7"/>
      <c r="M7" s="11"/>
      <c r="N7" s="11"/>
      <c r="O7" s="11"/>
      <c r="P7" s="11"/>
      <c r="Q7" s="11"/>
      <c r="R7" s="11"/>
      <c r="S7" s="11"/>
      <c r="T7" s="11"/>
      <c r="U7" s="12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 spans="1:52" x14ac:dyDescent="0.35">
      <c r="A8" s="11" t="s">
        <v>26</v>
      </c>
      <c r="B8" s="15">
        <v>0.59355893999999998</v>
      </c>
      <c r="C8" s="15"/>
      <c r="D8" s="11"/>
      <c r="E8" s="11"/>
      <c r="F8" s="11"/>
      <c r="G8" s="11"/>
      <c r="H8" s="11"/>
      <c r="I8" s="11"/>
      <c r="J8" s="11"/>
      <c r="K8" s="11"/>
      <c r="L8" s="7"/>
      <c r="M8" s="11"/>
      <c r="N8" s="11"/>
      <c r="O8" s="11"/>
      <c r="P8" s="11"/>
      <c r="Q8" s="11"/>
      <c r="R8" s="11"/>
      <c r="S8" s="11"/>
      <c r="T8" s="11"/>
      <c r="U8" s="12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</row>
    <row r="9" spans="1:52" x14ac:dyDescent="0.35">
      <c r="A9" s="11" t="s">
        <v>26</v>
      </c>
      <c r="B9" s="15">
        <v>0.59788388000000003</v>
      </c>
      <c r="C9" s="15"/>
      <c r="D9" s="11"/>
      <c r="E9" s="11"/>
      <c r="F9" s="11"/>
      <c r="G9" s="11"/>
      <c r="H9" s="11"/>
      <c r="I9" s="11"/>
      <c r="J9" s="11"/>
      <c r="K9" s="11"/>
      <c r="L9" s="7"/>
      <c r="M9" s="11"/>
      <c r="N9" s="11"/>
      <c r="O9" s="11"/>
      <c r="P9" s="11"/>
      <c r="Q9" s="11"/>
      <c r="R9" s="11"/>
      <c r="S9" s="11"/>
      <c r="T9" s="11"/>
      <c r="U9" s="12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</row>
    <row r="10" spans="1:52" x14ac:dyDescent="0.35">
      <c r="A10" s="11" t="s">
        <v>28</v>
      </c>
      <c r="B10" s="15">
        <v>1.0750354000000002</v>
      </c>
      <c r="C10" s="15">
        <v>1.0656479333333335</v>
      </c>
      <c r="D10" s="11"/>
      <c r="E10" s="11"/>
      <c r="F10" s="11"/>
      <c r="G10" s="11"/>
      <c r="H10" s="11"/>
      <c r="I10" s="11"/>
      <c r="J10" s="11"/>
      <c r="K10" s="11"/>
      <c r="L10" s="7"/>
      <c r="M10" s="11"/>
      <c r="N10" s="11"/>
      <c r="O10" s="11"/>
      <c r="P10" s="11"/>
      <c r="Q10" s="11"/>
      <c r="R10" s="11"/>
      <c r="S10" s="11"/>
      <c r="T10" s="11"/>
      <c r="U10" s="12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</row>
    <row r="11" spans="1:52" x14ac:dyDescent="0.35">
      <c r="A11" s="11" t="s">
        <v>28</v>
      </c>
      <c r="B11" s="15">
        <v>1.0589426000000002</v>
      </c>
      <c r="C11" s="15"/>
      <c r="D11" s="11"/>
      <c r="E11" s="11"/>
      <c r="F11" s="11"/>
      <c r="G11" s="11"/>
      <c r="H11" s="11"/>
      <c r="I11" s="11"/>
      <c r="J11" s="11"/>
      <c r="K11" s="11"/>
      <c r="L11" s="7"/>
      <c r="M11" s="11"/>
      <c r="N11" s="11"/>
      <c r="O11" s="11"/>
      <c r="P11" s="11"/>
      <c r="Q11" s="11"/>
      <c r="R11" s="11"/>
      <c r="S11" s="11"/>
      <c r="T11" s="11"/>
      <c r="U11" s="12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</row>
    <row r="12" spans="1:52" x14ac:dyDescent="0.35">
      <c r="A12" s="11" t="s">
        <v>28</v>
      </c>
      <c r="B12" s="15">
        <v>1.0629658</v>
      </c>
      <c r="C12" s="15"/>
      <c r="D12" s="11"/>
      <c r="E12" s="11"/>
      <c r="F12" s="11"/>
      <c r="G12" s="11"/>
      <c r="H12" s="11"/>
      <c r="I12" s="11"/>
      <c r="J12" s="11"/>
      <c r="K12" s="11"/>
      <c r="L12" s="7"/>
      <c r="M12" s="11"/>
      <c r="N12" s="11"/>
      <c r="O12" s="11"/>
      <c r="P12" s="11"/>
      <c r="Q12" s="11"/>
      <c r="R12" s="11"/>
      <c r="S12" s="11"/>
      <c r="T12" s="11"/>
      <c r="U12" s="12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1:52" x14ac:dyDescent="0.35">
      <c r="A13" s="11" t="s">
        <v>30</v>
      </c>
      <c r="B13" s="15">
        <v>2.6239674000000002</v>
      </c>
      <c r="C13" s="15">
        <v>2.6316785333333335</v>
      </c>
      <c r="D13" s="11"/>
      <c r="E13" s="11"/>
      <c r="F13" s="11"/>
      <c r="G13" s="11"/>
      <c r="H13" s="11"/>
      <c r="I13" s="11"/>
      <c r="J13" s="11"/>
      <c r="K13" s="11"/>
      <c r="L13" s="7"/>
      <c r="M13" s="11"/>
      <c r="N13" s="11"/>
      <c r="O13" s="11"/>
      <c r="P13" s="11"/>
      <c r="Q13" s="11"/>
      <c r="R13" s="11"/>
      <c r="S13" s="11"/>
      <c r="T13" s="11"/>
      <c r="U13" s="12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</row>
    <row r="14" spans="1:52" x14ac:dyDescent="0.35">
      <c r="A14" s="11" t="s">
        <v>30</v>
      </c>
      <c r="B14" s="15">
        <v>2.6521298</v>
      </c>
      <c r="C14" s="15"/>
      <c r="D14" s="11"/>
      <c r="E14" s="11"/>
      <c r="F14" s="11"/>
      <c r="G14" s="11"/>
      <c r="H14" s="11"/>
      <c r="I14" s="11"/>
      <c r="J14" s="11"/>
      <c r="K14" s="11"/>
      <c r="L14" s="7"/>
      <c r="M14" s="11"/>
      <c r="N14" s="11"/>
      <c r="O14" s="11"/>
      <c r="P14" s="11"/>
      <c r="Q14" s="11"/>
      <c r="R14" s="11"/>
      <c r="S14" s="11"/>
      <c r="T14" s="11"/>
      <c r="U14" s="12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</row>
    <row r="15" spans="1:52" x14ac:dyDescent="0.35">
      <c r="A15" s="11" t="s">
        <v>30</v>
      </c>
      <c r="B15" s="15">
        <v>2.6189384000000002</v>
      </c>
      <c r="C15" s="15"/>
      <c r="D15" s="11"/>
      <c r="E15" s="11"/>
      <c r="F15" s="11"/>
      <c r="G15" s="11"/>
      <c r="H15" s="11"/>
      <c r="I15" s="11"/>
      <c r="J15" s="11"/>
      <c r="K15" s="11"/>
      <c r="L15" s="7"/>
      <c r="M15" s="11"/>
      <c r="N15" s="11"/>
      <c r="O15" s="11"/>
      <c r="P15" s="11"/>
      <c r="Q15" s="11"/>
      <c r="R15" s="11"/>
      <c r="S15" s="11"/>
      <c r="T15" s="11"/>
      <c r="U15" s="12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</row>
    <row r="16" spans="1:52" x14ac:dyDescent="0.35">
      <c r="A16" s="11" t="s">
        <v>32</v>
      </c>
      <c r="B16" s="15">
        <v>4.9483712000000004</v>
      </c>
      <c r="C16" s="15">
        <v>4.9007633333333338</v>
      </c>
      <c r="D16" s="11"/>
      <c r="E16" s="11"/>
      <c r="F16" s="11"/>
      <c r="G16" s="11"/>
      <c r="H16" s="11"/>
      <c r="I16" s="11"/>
      <c r="J16" s="11"/>
      <c r="K16" s="11"/>
      <c r="L16" s="7"/>
      <c r="M16" s="11"/>
      <c r="N16" s="11"/>
      <c r="O16" s="11"/>
      <c r="P16" s="11"/>
      <c r="Q16" s="11"/>
      <c r="R16" s="11"/>
      <c r="S16" s="11"/>
      <c r="T16" s="11"/>
      <c r="U16" s="12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</row>
    <row r="17" spans="1:54" x14ac:dyDescent="0.35">
      <c r="A17" s="11" t="s">
        <v>32</v>
      </c>
      <c r="B17" s="15">
        <v>4.9081392000000008</v>
      </c>
      <c r="C17" s="15"/>
      <c r="D17" s="11"/>
      <c r="E17" s="11"/>
      <c r="F17" s="11"/>
      <c r="G17" s="11"/>
      <c r="H17" s="11"/>
      <c r="I17" s="11"/>
      <c r="J17" s="11"/>
      <c r="K17" s="11"/>
      <c r="L17" s="7"/>
      <c r="M17" s="11"/>
      <c r="N17" s="11"/>
      <c r="O17" s="11"/>
      <c r="P17" s="11"/>
      <c r="Q17" s="11"/>
      <c r="R17" s="11"/>
      <c r="S17" s="11"/>
      <c r="T17" s="11"/>
      <c r="U17" s="12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spans="1:54" x14ac:dyDescent="0.35">
      <c r="A18" s="11" t="s">
        <v>32</v>
      </c>
      <c r="B18" s="15">
        <v>4.8457796000000002</v>
      </c>
      <c r="C18" s="15"/>
      <c r="D18" s="11"/>
      <c r="E18" s="11"/>
      <c r="F18" s="11"/>
      <c r="G18" s="11"/>
      <c r="H18" s="11"/>
      <c r="I18" s="11"/>
      <c r="J18" s="11"/>
      <c r="K18" s="11"/>
      <c r="L18" s="7"/>
      <c r="M18" s="11"/>
      <c r="N18" s="11"/>
      <c r="O18" s="11"/>
      <c r="P18" s="11"/>
      <c r="Q18" s="11"/>
      <c r="R18" s="11"/>
      <c r="S18" s="11"/>
      <c r="T18" s="11"/>
      <c r="U18" s="12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4" x14ac:dyDescent="0.35">
      <c r="A19" s="11" t="s">
        <v>34</v>
      </c>
      <c r="B19" s="15">
        <v>9.7198864</v>
      </c>
      <c r="C19" s="15">
        <v>9.6561857333333325</v>
      </c>
      <c r="D19" s="11"/>
      <c r="E19" s="11"/>
      <c r="F19" s="11"/>
      <c r="G19" s="11"/>
      <c r="H19" s="11"/>
      <c r="I19" s="11"/>
      <c r="J19" s="11"/>
      <c r="K19" s="11"/>
      <c r="L19" s="7"/>
      <c r="M19" s="11"/>
      <c r="N19" s="11"/>
      <c r="O19" s="11"/>
      <c r="P19" s="11"/>
      <c r="Q19" s="11"/>
      <c r="R19" s="11"/>
      <c r="S19" s="11"/>
      <c r="T19" s="11"/>
      <c r="U19" s="12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4" x14ac:dyDescent="0.35">
      <c r="A20" s="11" t="s">
        <v>34</v>
      </c>
      <c r="B20" s="15">
        <v>9.7058052000000004</v>
      </c>
      <c r="C20" s="15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 spans="1:54" x14ac:dyDescent="0.35">
      <c r="A21" s="11" t="s">
        <v>34</v>
      </c>
      <c r="B21" s="23">
        <v>9.5428656000000007</v>
      </c>
      <c r="C21" s="2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 spans="1:54" x14ac:dyDescent="0.35">
      <c r="A22" s="11" t="s">
        <v>36</v>
      </c>
      <c r="B22" s="23">
        <v>20.756685999999995</v>
      </c>
      <c r="C22" s="23">
        <v>20.738419999999994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1:54" x14ac:dyDescent="0.35">
      <c r="A23" s="11" t="s">
        <v>36</v>
      </c>
      <c r="B23" s="23">
        <v>20.848015999999998</v>
      </c>
      <c r="C23" s="2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</row>
    <row r="24" spans="1:54" x14ac:dyDescent="0.35">
      <c r="A24" s="11" t="s">
        <v>36</v>
      </c>
      <c r="B24" s="23">
        <v>20.610557999999997</v>
      </c>
      <c r="C24" s="2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1:54" x14ac:dyDescent="0.35">
      <c r="A25" s="11" t="s">
        <v>38</v>
      </c>
      <c r="B25" s="15">
        <v>49.598700000000001</v>
      </c>
      <c r="C25" s="15">
        <v>48.819350666666672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 spans="1:54" x14ac:dyDescent="0.35">
      <c r="A26" s="11" t="s">
        <v>38</v>
      </c>
      <c r="B26" s="15">
        <v>48.283548000000003</v>
      </c>
      <c r="C26" s="15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</row>
    <row r="27" spans="1:54" x14ac:dyDescent="0.35">
      <c r="A27" s="11" t="s">
        <v>38</v>
      </c>
      <c r="B27" s="15">
        <v>48.575803999999998</v>
      </c>
      <c r="C27" s="15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 spans="1:54" x14ac:dyDescent="0.35">
      <c r="A28" s="11" t="s">
        <v>40</v>
      </c>
      <c r="B28" s="15">
        <v>96.907639999999986</v>
      </c>
      <c r="C28" s="15">
        <v>96.603206666666665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</row>
    <row r="29" spans="1:54" x14ac:dyDescent="0.35">
      <c r="A29" s="11" t="s">
        <v>40</v>
      </c>
      <c r="B29" s="15">
        <v>96.907639999999986</v>
      </c>
      <c r="C29" s="15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 spans="1:54" x14ac:dyDescent="0.35">
      <c r="A30" s="11" t="s">
        <v>40</v>
      </c>
      <c r="B30" s="15">
        <v>95.994339999999994</v>
      </c>
      <c r="C30" s="15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</row>
    <row r="31" spans="1:54" x14ac:dyDescent="0.35">
      <c r="A31" s="11" t="s">
        <v>20</v>
      </c>
      <c r="B31" s="15">
        <v>0.4338379</v>
      </c>
      <c r="C31" s="15">
        <v>0.44282304666666666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</row>
    <row r="32" spans="1:54" x14ac:dyDescent="0.35">
      <c r="A32" s="11" t="s">
        <v>20</v>
      </c>
      <c r="B32" s="15">
        <v>0.44510285999999999</v>
      </c>
      <c r="C32" s="15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1:54" x14ac:dyDescent="0.35">
      <c r="A33" s="11" t="s">
        <v>20</v>
      </c>
      <c r="B33" s="15">
        <v>0.44952837999999995</v>
      </c>
      <c r="C33" s="15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 spans="1:54" x14ac:dyDescent="0.35">
      <c r="A34" s="11" t="s">
        <v>20</v>
      </c>
      <c r="B34" s="15">
        <v>0.25017882000000002</v>
      </c>
      <c r="C34" s="15">
        <v>0.22583846000000005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1:54" x14ac:dyDescent="0.35">
      <c r="A35" s="11" t="s">
        <v>20</v>
      </c>
      <c r="B35" s="15">
        <v>0.20310738000000003</v>
      </c>
      <c r="C35" s="15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1:54" x14ac:dyDescent="0.35">
      <c r="A36" s="11" t="s">
        <v>20</v>
      </c>
      <c r="B36" s="15">
        <v>0.22422918</v>
      </c>
      <c r="C36" s="15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 spans="1:54" x14ac:dyDescent="0.35">
      <c r="A37" s="11" t="s">
        <v>20</v>
      </c>
      <c r="B37" s="15">
        <v>0.15191215999999999</v>
      </c>
      <c r="C37" s="15">
        <v>0.14557562000000002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  <row r="38" spans="1:54" x14ac:dyDescent="0.35">
      <c r="A38" s="11" t="s">
        <v>20</v>
      </c>
      <c r="B38" s="15">
        <v>0.14115010000000003</v>
      </c>
      <c r="C38" s="15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</row>
    <row r="39" spans="1:54" x14ac:dyDescent="0.35">
      <c r="A39" s="11" t="s">
        <v>20</v>
      </c>
      <c r="B39" s="15">
        <v>0.1436646</v>
      </c>
      <c r="C39" s="15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</row>
    <row r="40" spans="1:54" x14ac:dyDescent="0.35">
      <c r="A40" s="11" t="s">
        <v>45</v>
      </c>
      <c r="B40" s="15">
        <v>62.887214999999998</v>
      </c>
      <c r="C40" s="15">
        <v>62.485363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</row>
    <row r="41" spans="1:54" x14ac:dyDescent="0.35">
      <c r="A41" s="11" t="s">
        <v>45</v>
      </c>
      <c r="B41" s="15">
        <v>62.613225</v>
      </c>
      <c r="C41" s="15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</row>
    <row r="42" spans="1:54" x14ac:dyDescent="0.35">
      <c r="A42" s="11" t="s">
        <v>45</v>
      </c>
      <c r="B42" s="15">
        <v>61.955648999999994</v>
      </c>
      <c r="C42" s="15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</row>
    <row r="43" spans="1:54" x14ac:dyDescent="0.35">
      <c r="A43" s="11" t="s">
        <v>47</v>
      </c>
      <c r="B43" s="15">
        <v>48.228749999999998</v>
      </c>
      <c r="C43" s="15">
        <v>47.546819333333332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</row>
    <row r="44" spans="1:54" x14ac:dyDescent="0.35">
      <c r="A44" s="11" t="s">
        <v>47</v>
      </c>
      <c r="B44" s="15">
        <v>47.342849000000001</v>
      </c>
      <c r="C44" s="15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</row>
    <row r="45" spans="1:54" x14ac:dyDescent="0.35">
      <c r="A45" s="11" t="s">
        <v>47</v>
      </c>
      <c r="B45" s="15">
        <v>47.068859000000003</v>
      </c>
      <c r="C45" s="15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</row>
    <row r="46" spans="1:54" x14ac:dyDescent="0.35">
      <c r="A46" s="11" t="s">
        <v>49</v>
      </c>
      <c r="B46" s="15">
        <v>29.469567999999999</v>
      </c>
      <c r="C46" s="15">
        <v>29.159046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</row>
    <row r="47" spans="1:54" x14ac:dyDescent="0.35">
      <c r="A47" s="11" t="s">
        <v>49</v>
      </c>
      <c r="B47" s="15">
        <v>29.149912999999998</v>
      </c>
      <c r="C47" s="15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</row>
    <row r="48" spans="1:54" x14ac:dyDescent="0.35">
      <c r="A48" s="11" t="s">
        <v>49</v>
      </c>
      <c r="B48" s="15">
        <v>28.857656999999996</v>
      </c>
      <c r="C48" s="15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</row>
    <row r="49" spans="1:54" x14ac:dyDescent="0.35">
      <c r="A49" s="11" t="s">
        <v>51</v>
      </c>
      <c r="B49" s="15">
        <v>143.57727</v>
      </c>
      <c r="C49" s="15">
        <v>141.08091666666667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</row>
    <row r="50" spans="1:54" x14ac:dyDescent="0.35">
      <c r="A50" s="11" t="s">
        <v>51</v>
      </c>
      <c r="B50" s="15">
        <v>140.28939</v>
      </c>
      <c r="C50" s="15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</row>
    <row r="51" spans="1:54" x14ac:dyDescent="0.35">
      <c r="A51" s="11" t="s">
        <v>51</v>
      </c>
      <c r="B51" s="15">
        <v>139.37608999999998</v>
      </c>
      <c r="C51" s="15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</row>
    <row r="52" spans="1:54" x14ac:dyDescent="0.35">
      <c r="A52" s="11" t="s">
        <v>53</v>
      </c>
      <c r="B52" s="15">
        <v>26.190820999999996</v>
      </c>
      <c r="C52" s="15">
        <v>25.712860666666661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</row>
    <row r="53" spans="1:54" x14ac:dyDescent="0.35">
      <c r="A53" s="11" t="s">
        <v>53</v>
      </c>
      <c r="B53" s="15">
        <v>25.843766999999996</v>
      </c>
      <c r="C53" s="15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</row>
    <row r="54" spans="1:54" x14ac:dyDescent="0.35">
      <c r="A54" s="11" t="s">
        <v>53</v>
      </c>
      <c r="B54" s="15">
        <v>25.103993999999997</v>
      </c>
      <c r="C54" s="15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</row>
    <row r="55" spans="1:54" x14ac:dyDescent="0.35">
      <c r="A55" s="11" t="s">
        <v>55</v>
      </c>
      <c r="B55" s="15">
        <v>46.283420999999997</v>
      </c>
      <c r="C55" s="15">
        <v>45.808504999999997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</row>
    <row r="56" spans="1:54" x14ac:dyDescent="0.35">
      <c r="A56" s="11" t="s">
        <v>55</v>
      </c>
      <c r="B56" s="15">
        <v>45.845036999999998</v>
      </c>
      <c r="C56" s="15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</row>
    <row r="57" spans="1:54" x14ac:dyDescent="0.35">
      <c r="A57" s="11" t="s">
        <v>55</v>
      </c>
      <c r="B57" s="15">
        <v>45.297056999999995</v>
      </c>
      <c r="C57" s="15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</row>
    <row r="58" spans="1:54" x14ac:dyDescent="0.35">
      <c r="A58" s="11" t="s">
        <v>57</v>
      </c>
      <c r="B58" s="15">
        <v>105.67531999999999</v>
      </c>
      <c r="C58" s="15">
        <v>105.82753666666666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</row>
    <row r="59" spans="1:54" x14ac:dyDescent="0.35">
      <c r="A59" s="11" t="s">
        <v>57</v>
      </c>
      <c r="B59" s="15">
        <v>105.94930999999998</v>
      </c>
      <c r="C59" s="15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</row>
    <row r="60" spans="1:54" x14ac:dyDescent="0.35">
      <c r="A60" s="11" t="s">
        <v>57</v>
      </c>
      <c r="B60" s="15">
        <v>105.85797999999998</v>
      </c>
      <c r="C60" s="15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</row>
    <row r="61" spans="1:54" x14ac:dyDescent="0.35">
      <c r="A61" s="11" t="s">
        <v>59</v>
      </c>
      <c r="B61" s="15">
        <v>34.684511000000001</v>
      </c>
      <c r="C61" s="15">
        <v>34.462274666666666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</row>
    <row r="62" spans="1:54" x14ac:dyDescent="0.35">
      <c r="A62" s="11" t="s">
        <v>59</v>
      </c>
      <c r="B62" s="15">
        <v>34.246126999999994</v>
      </c>
      <c r="C62" s="15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</row>
    <row r="63" spans="1:54" x14ac:dyDescent="0.35">
      <c r="A63" s="11" t="s">
        <v>59</v>
      </c>
      <c r="B63" s="15">
        <v>34.456185999999995</v>
      </c>
      <c r="C63" s="15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</row>
    <row r="64" spans="1:54" x14ac:dyDescent="0.35">
      <c r="A64" s="11" t="s">
        <v>61</v>
      </c>
      <c r="B64" s="15">
        <v>155.08484999999999</v>
      </c>
      <c r="C64" s="15">
        <v>154.38465333333332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</row>
    <row r="65" spans="1:54" x14ac:dyDescent="0.35">
      <c r="A65" s="11" t="s">
        <v>61</v>
      </c>
      <c r="B65" s="15">
        <v>154.90218999999999</v>
      </c>
      <c r="C65" s="15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</row>
    <row r="66" spans="1:54" x14ac:dyDescent="0.35">
      <c r="A66" s="11" t="s">
        <v>61</v>
      </c>
      <c r="B66" s="15">
        <v>153.16691999999998</v>
      </c>
      <c r="C66" s="15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</row>
    <row r="67" spans="1:54" x14ac:dyDescent="0.35">
      <c r="A67" s="11" t="s">
        <v>63</v>
      </c>
      <c r="B67" s="15">
        <v>57.526143999999995</v>
      </c>
      <c r="C67" s="15">
        <v>56.649375999999997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</row>
    <row r="68" spans="1:54" x14ac:dyDescent="0.35">
      <c r="A68" s="11" t="s">
        <v>63</v>
      </c>
      <c r="B68" s="15">
        <v>56.585445</v>
      </c>
      <c r="C68" s="15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</row>
    <row r="69" spans="1:54" x14ac:dyDescent="0.35">
      <c r="A69" s="11" t="s">
        <v>63</v>
      </c>
      <c r="B69" s="15">
        <v>55.836538999999995</v>
      </c>
      <c r="C69" s="15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</row>
    <row r="70" spans="1:54" x14ac:dyDescent="0.35">
      <c r="A70" s="11" t="s">
        <v>65</v>
      </c>
      <c r="B70" s="15">
        <v>182.11852999999999</v>
      </c>
      <c r="C70" s="15">
        <v>180.80946666666662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</row>
    <row r="71" spans="1:54" x14ac:dyDescent="0.35">
      <c r="A71" s="11" t="s">
        <v>65</v>
      </c>
      <c r="B71" s="15">
        <v>179.19596999999999</v>
      </c>
      <c r="C71" s="15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</row>
    <row r="72" spans="1:54" x14ac:dyDescent="0.35">
      <c r="A72" s="11" t="s">
        <v>65</v>
      </c>
      <c r="B72" s="15">
        <v>181.11389999999997</v>
      </c>
      <c r="C72" s="15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</row>
    <row r="73" spans="1:54" x14ac:dyDescent="0.35">
      <c r="A73" s="11" t="s">
        <v>20</v>
      </c>
      <c r="B73" s="15">
        <v>0.90606100000000001</v>
      </c>
      <c r="C73" s="15">
        <v>0.90304360000000006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</row>
    <row r="74" spans="1:54" x14ac:dyDescent="0.35">
      <c r="A74" s="11" t="s">
        <v>20</v>
      </c>
      <c r="B74" s="15">
        <v>0.90505520000000006</v>
      </c>
      <c r="C74" s="15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</row>
    <row r="75" spans="1:54" x14ac:dyDescent="0.35">
      <c r="A75" s="11" t="s">
        <v>20</v>
      </c>
      <c r="B75" s="15">
        <v>0.8980146</v>
      </c>
      <c r="C75" s="15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 spans="1:54" x14ac:dyDescent="0.35">
      <c r="A76" s="11" t="s">
        <v>32</v>
      </c>
      <c r="B76" s="15">
        <v>5.0398990000000001</v>
      </c>
      <c r="C76" s="15">
        <v>5.0613560666666677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</row>
    <row r="77" spans="1:54" x14ac:dyDescent="0.35">
      <c r="A77" s="11" t="s">
        <v>32</v>
      </c>
      <c r="B77" s="15">
        <v>5.0851600000000001</v>
      </c>
      <c r="C77" s="15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</row>
    <row r="78" spans="1:54" x14ac:dyDescent="0.35">
      <c r="A78" s="11" t="s">
        <v>32</v>
      </c>
      <c r="B78" s="15">
        <v>5.0590092000000011</v>
      </c>
      <c r="C78" s="15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</row>
    <row r="79" spans="1:54" x14ac:dyDescent="0.35">
      <c r="A79" s="11" t="s">
        <v>20</v>
      </c>
      <c r="B79" s="15">
        <v>0.40356331999999995</v>
      </c>
      <c r="C79" s="15">
        <v>0.39025323333333328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</row>
    <row r="80" spans="1:54" x14ac:dyDescent="0.35">
      <c r="A80" s="11" t="s">
        <v>20</v>
      </c>
      <c r="B80" s="15">
        <v>0.39702561999999997</v>
      </c>
      <c r="C80" s="15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</row>
    <row r="81" spans="1:54" x14ac:dyDescent="0.35">
      <c r="A81" s="11" t="s">
        <v>20</v>
      </c>
      <c r="B81" s="15">
        <v>0.37017075999999993</v>
      </c>
      <c r="C81" s="15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</row>
    <row r="82" spans="1:54" x14ac:dyDescent="0.35">
      <c r="A82" s="11" t="s">
        <v>70</v>
      </c>
      <c r="B82" s="15">
        <v>21.030675999999996</v>
      </c>
      <c r="C82" s="15">
        <v>20.951523333333331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</row>
    <row r="83" spans="1:54" x14ac:dyDescent="0.35">
      <c r="A83" s="11" t="s">
        <v>70</v>
      </c>
      <c r="B83" s="15">
        <v>20.994143999999999</v>
      </c>
      <c r="C83" s="15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</row>
    <row r="84" spans="1:54" x14ac:dyDescent="0.35">
      <c r="A84" s="11" t="s">
        <v>70</v>
      </c>
      <c r="B84" s="15">
        <v>20.829749999999997</v>
      </c>
      <c r="C84" s="15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</row>
    <row r="85" spans="1:54" x14ac:dyDescent="0.35">
      <c r="A85" s="11" t="s">
        <v>72</v>
      </c>
      <c r="B85" s="15">
        <v>24.400752999999998</v>
      </c>
      <c r="C85" s="15">
        <v>24.218093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</row>
    <row r="86" spans="1:54" x14ac:dyDescent="0.35">
      <c r="A86" s="11" t="s">
        <v>72</v>
      </c>
      <c r="B86" s="15">
        <v>24.026299999999999</v>
      </c>
      <c r="C86" s="15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</row>
    <row r="87" spans="1:54" x14ac:dyDescent="0.35">
      <c r="A87" s="11" t="s">
        <v>72</v>
      </c>
      <c r="B87" s="15">
        <v>24.227225999999995</v>
      </c>
      <c r="C87" s="15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</row>
    <row r="88" spans="1:54" x14ac:dyDescent="0.35">
      <c r="A88" s="11" t="s">
        <v>74</v>
      </c>
      <c r="B88" s="15">
        <v>18.765691999999998</v>
      </c>
      <c r="C88" s="15">
        <v>18.735248666666664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</row>
    <row r="89" spans="1:54" x14ac:dyDescent="0.35">
      <c r="A89" s="11" t="s">
        <v>74</v>
      </c>
      <c r="B89" s="15">
        <v>18.656095999999998</v>
      </c>
      <c r="C89" s="15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</row>
    <row r="90" spans="1:54" x14ac:dyDescent="0.35">
      <c r="A90" s="11" t="s">
        <v>74</v>
      </c>
      <c r="B90" s="15">
        <v>18.783957999999998</v>
      </c>
      <c r="C90" s="15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</row>
    <row r="91" spans="1:54" x14ac:dyDescent="0.35">
      <c r="A91" s="11" t="s">
        <v>76</v>
      </c>
      <c r="B91" s="15">
        <v>105.49265999999999</v>
      </c>
      <c r="C91" s="15">
        <v>104.94467999999999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</row>
    <row r="92" spans="1:54" x14ac:dyDescent="0.35">
      <c r="A92" s="11" t="s">
        <v>76</v>
      </c>
      <c r="B92" s="15">
        <v>104.76201999999999</v>
      </c>
      <c r="C92" s="15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</row>
    <row r="93" spans="1:54" x14ac:dyDescent="0.35">
      <c r="A93" s="11" t="s">
        <v>76</v>
      </c>
      <c r="B93" s="15">
        <v>104.57935999999999</v>
      </c>
      <c r="C93" s="15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</row>
    <row r="94" spans="1:54" x14ac:dyDescent="0.35">
      <c r="A94" s="11" t="s">
        <v>78</v>
      </c>
      <c r="B94" s="15">
        <v>99.099559999999983</v>
      </c>
      <c r="C94" s="15">
        <v>98.277589999999989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</row>
    <row r="95" spans="1:54" x14ac:dyDescent="0.35">
      <c r="A95" s="11" t="s">
        <v>78</v>
      </c>
      <c r="B95" s="15">
        <v>97.729609999999994</v>
      </c>
      <c r="C95" s="15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</row>
    <row r="96" spans="1:54" x14ac:dyDescent="0.35">
      <c r="A96" s="11" t="s">
        <v>78</v>
      </c>
      <c r="B96" s="15">
        <v>98.003599999999992</v>
      </c>
      <c r="C96" s="15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</row>
    <row r="97" spans="1:54" x14ac:dyDescent="0.35">
      <c r="A97" s="11" t="s">
        <v>80</v>
      </c>
      <c r="B97" s="15">
        <v>101.38280999999999</v>
      </c>
      <c r="C97" s="15">
        <v>100.28685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</row>
    <row r="98" spans="1:54" x14ac:dyDescent="0.35">
      <c r="A98" s="11" t="s">
        <v>80</v>
      </c>
      <c r="B98" s="15">
        <v>100.10418999999999</v>
      </c>
      <c r="C98" s="15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</row>
    <row r="99" spans="1:54" x14ac:dyDescent="0.35">
      <c r="A99" s="11" t="s">
        <v>80</v>
      </c>
      <c r="B99" s="15">
        <v>99.373549999999994</v>
      </c>
      <c r="C99" s="15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</row>
    <row r="100" spans="1:54" x14ac:dyDescent="0.35">
      <c r="A100" s="11" t="s">
        <v>82</v>
      </c>
      <c r="B100" s="15">
        <v>11.190366000000001</v>
      </c>
      <c r="C100" s="15">
        <v>11.099843999999999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</row>
    <row r="101" spans="1:54" x14ac:dyDescent="0.35">
      <c r="A101" s="11" t="s">
        <v>82</v>
      </c>
      <c r="B101" s="15">
        <v>10.959032000000001</v>
      </c>
      <c r="C101" s="15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</row>
    <row r="102" spans="1:54" x14ac:dyDescent="0.35">
      <c r="A102" s="11" t="s">
        <v>82</v>
      </c>
      <c r="B102" s="15">
        <v>11.150134000000001</v>
      </c>
      <c r="C102" s="15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</row>
    <row r="103" spans="1:54" x14ac:dyDescent="0.35">
      <c r="A103" s="11" t="s">
        <v>84</v>
      </c>
      <c r="B103" s="15">
        <v>47.324583000000004</v>
      </c>
      <c r="C103" s="15">
        <v>47.068859000000003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</row>
    <row r="104" spans="1:54" x14ac:dyDescent="0.35">
      <c r="A104" s="11" t="s">
        <v>84</v>
      </c>
      <c r="B104" s="15">
        <v>47.151055999999997</v>
      </c>
      <c r="C104" s="15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</row>
    <row r="105" spans="1:54" x14ac:dyDescent="0.35">
      <c r="A105" s="11" t="s">
        <v>84</v>
      </c>
      <c r="B105" s="15">
        <v>46.730938000000002</v>
      </c>
      <c r="C105" s="15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</row>
    <row r="106" spans="1:54" x14ac:dyDescent="0.35">
      <c r="A106" s="11" t="s">
        <v>86</v>
      </c>
      <c r="B106" s="15">
        <v>33.944738000000001</v>
      </c>
      <c r="C106" s="15">
        <v>33.552019000000001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</row>
    <row r="107" spans="1:54" x14ac:dyDescent="0.35">
      <c r="A107" s="11" t="s">
        <v>86</v>
      </c>
      <c r="B107" s="15">
        <v>33.497220999999996</v>
      </c>
      <c r="C107" s="15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</row>
    <row r="108" spans="1:54" x14ac:dyDescent="0.35">
      <c r="A108" s="11" t="s">
        <v>86</v>
      </c>
      <c r="B108" s="15">
        <v>33.214098</v>
      </c>
      <c r="C108" s="15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</row>
    <row r="109" spans="1:54" x14ac:dyDescent="0.35">
      <c r="A109" s="11" t="s">
        <v>88</v>
      </c>
      <c r="B109" s="15">
        <v>136.91018</v>
      </c>
      <c r="C109" s="15">
        <v>136.08820999999998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</row>
    <row r="110" spans="1:54" x14ac:dyDescent="0.35">
      <c r="A110" s="11" t="s">
        <v>88</v>
      </c>
      <c r="B110" s="15">
        <v>135.44889999999998</v>
      </c>
      <c r="C110" s="15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</row>
    <row r="111" spans="1:54" x14ac:dyDescent="0.35">
      <c r="A111" s="11" t="s">
        <v>88</v>
      </c>
      <c r="B111" s="15">
        <v>135.90554999999998</v>
      </c>
      <c r="C111" s="15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</row>
    <row r="112" spans="1:54" x14ac:dyDescent="0.35">
      <c r="A112" s="11" t="s">
        <v>90</v>
      </c>
      <c r="B112" s="15">
        <v>148.60041999999999</v>
      </c>
      <c r="C112" s="15">
        <v>148.02199666666667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</row>
    <row r="113" spans="1:54" x14ac:dyDescent="0.35">
      <c r="A113" s="11" t="s">
        <v>90</v>
      </c>
      <c r="B113" s="15">
        <v>147.77844999999999</v>
      </c>
      <c r="C113" s="15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</row>
    <row r="114" spans="1:54" x14ac:dyDescent="0.35">
      <c r="A114" s="11" t="s">
        <v>90</v>
      </c>
      <c r="B114" s="15">
        <v>147.68711999999999</v>
      </c>
      <c r="C114" s="15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</row>
    <row r="115" spans="1:54" x14ac:dyDescent="0.35">
      <c r="A115" s="11" t="s">
        <v>92</v>
      </c>
      <c r="B115" s="15">
        <v>172.25488999999999</v>
      </c>
      <c r="C115" s="15">
        <v>169.36277333333331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</row>
    <row r="116" spans="1:54" x14ac:dyDescent="0.35">
      <c r="A116" s="11" t="s">
        <v>92</v>
      </c>
      <c r="B116" s="15">
        <v>168.60168999999999</v>
      </c>
      <c r="C116" s="15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</row>
    <row r="117" spans="1:54" x14ac:dyDescent="0.35">
      <c r="A117" s="11" t="s">
        <v>92</v>
      </c>
      <c r="B117" s="15">
        <v>167.23173999999997</v>
      </c>
      <c r="C117" s="15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</row>
    <row r="118" spans="1:54" x14ac:dyDescent="0.35">
      <c r="A118" s="11" t="s">
        <v>20</v>
      </c>
      <c r="B118" s="15">
        <v>1.1404124</v>
      </c>
      <c r="C118" s="15">
        <v>1.1719274666666666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</row>
    <row r="119" spans="1:54" x14ac:dyDescent="0.35">
      <c r="A119" s="11" t="s">
        <v>20</v>
      </c>
      <c r="B119" s="15">
        <v>1.1645516</v>
      </c>
      <c r="C119" s="15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</row>
    <row r="120" spans="1:54" x14ac:dyDescent="0.35">
      <c r="A120" s="11" t="s">
        <v>20</v>
      </c>
      <c r="B120" s="15">
        <v>1.2108184</v>
      </c>
      <c r="C120" s="15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</row>
    <row r="121" spans="1:54" x14ac:dyDescent="0.35">
      <c r="A121" s="11" t="s">
        <v>95</v>
      </c>
      <c r="B121" s="15">
        <v>10.375668000000001</v>
      </c>
      <c r="C121" s="15">
        <v>10.399136666666669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</row>
    <row r="122" spans="1:54" x14ac:dyDescent="0.35">
      <c r="A122" s="11" t="s">
        <v>95</v>
      </c>
      <c r="B122" s="15">
        <v>10.486306000000001</v>
      </c>
      <c r="C122" s="15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</row>
    <row r="123" spans="1:54" x14ac:dyDescent="0.35">
      <c r="A123" s="11" t="s">
        <v>95</v>
      </c>
      <c r="B123" s="15">
        <v>10.335436000000001</v>
      </c>
      <c r="C123" s="15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</row>
    <row r="124" spans="1:54" x14ac:dyDescent="0.35">
      <c r="A124" s="11" t="s">
        <v>20</v>
      </c>
      <c r="B124" s="15">
        <v>0.41000044000000002</v>
      </c>
      <c r="C124" s="15">
        <v>0.41167677333333336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</row>
    <row r="125" spans="1:54" x14ac:dyDescent="0.35">
      <c r="A125" s="11" t="s">
        <v>20</v>
      </c>
      <c r="B125" s="15">
        <v>0.39209720000000003</v>
      </c>
      <c r="C125" s="15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</row>
    <row r="126" spans="1:54" x14ac:dyDescent="0.35">
      <c r="A126" s="11" t="s">
        <v>20</v>
      </c>
      <c r="B126" s="15">
        <v>0.43293268000000007</v>
      </c>
      <c r="C126" s="15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</row>
    <row r="127" spans="1:54" x14ac:dyDescent="0.35">
      <c r="A127" s="11" t="s">
        <v>98</v>
      </c>
      <c r="B127" s="15">
        <v>9.7651474</v>
      </c>
      <c r="C127" s="15">
        <v>9.7718527333333327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</row>
    <row r="128" spans="1:54" x14ac:dyDescent="0.35">
      <c r="A128" s="11" t="s">
        <v>98</v>
      </c>
      <c r="B128" s="15">
        <v>9.7832518000000004</v>
      </c>
      <c r="C128" s="15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</row>
    <row r="129" spans="1:54" x14ac:dyDescent="0.35">
      <c r="A129" s="11" t="s">
        <v>98</v>
      </c>
      <c r="B129" s="15">
        <v>9.7671590000000013</v>
      </c>
      <c r="C129" s="15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</row>
    <row r="130" spans="1:54" x14ac:dyDescent="0.35">
      <c r="A130" s="11" t="s">
        <v>100</v>
      </c>
      <c r="B130" s="15">
        <v>27.368977999999998</v>
      </c>
      <c r="C130" s="15">
        <v>27.046278666666666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</row>
    <row r="131" spans="1:54" x14ac:dyDescent="0.35">
      <c r="A131" s="11" t="s">
        <v>100</v>
      </c>
      <c r="B131" s="15">
        <v>26.976258999999999</v>
      </c>
      <c r="C131" s="15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</row>
    <row r="132" spans="1:54" x14ac:dyDescent="0.35">
      <c r="A132" s="11" t="s">
        <v>100</v>
      </c>
      <c r="B132" s="15">
        <v>26.793598999999997</v>
      </c>
      <c r="C132" s="15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</row>
    <row r="133" spans="1:54" x14ac:dyDescent="0.35">
      <c r="A133" s="11" t="s">
        <v>102</v>
      </c>
      <c r="B133" s="15">
        <v>28.227479999999996</v>
      </c>
      <c r="C133" s="15">
        <v>28.142238666666668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</row>
    <row r="134" spans="1:54" x14ac:dyDescent="0.35">
      <c r="A134" s="11" t="s">
        <v>102</v>
      </c>
      <c r="B134" s="15">
        <v>28.035686999999996</v>
      </c>
      <c r="C134" s="15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</row>
    <row r="135" spans="1:54" x14ac:dyDescent="0.35">
      <c r="A135" s="11" t="s">
        <v>102</v>
      </c>
      <c r="B135" s="15">
        <v>28.163549</v>
      </c>
      <c r="C135" s="15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</row>
    <row r="136" spans="1:54" x14ac:dyDescent="0.35">
      <c r="A136" s="11" t="s">
        <v>104</v>
      </c>
      <c r="B136" s="15">
        <v>68.896728999999993</v>
      </c>
      <c r="C136" s="15">
        <v>69.255960333333334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</row>
    <row r="137" spans="1:54" x14ac:dyDescent="0.35">
      <c r="A137" s="11" t="s">
        <v>104</v>
      </c>
      <c r="B137" s="15">
        <v>69.810028999999986</v>
      </c>
      <c r="C137" s="15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</row>
    <row r="138" spans="1:54" x14ac:dyDescent="0.35">
      <c r="A138" s="11" t="s">
        <v>104</v>
      </c>
      <c r="B138" s="15">
        <v>69.061122999999995</v>
      </c>
      <c r="C138" s="15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</row>
    <row r="139" spans="1:54" x14ac:dyDescent="0.35">
      <c r="A139" s="11" t="s">
        <v>106</v>
      </c>
      <c r="B139" s="15">
        <v>106.95393999999999</v>
      </c>
      <c r="C139" s="15">
        <v>106.40595999999999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 spans="1:54" x14ac:dyDescent="0.35">
      <c r="A140" s="11" t="s">
        <v>106</v>
      </c>
      <c r="B140" s="15">
        <v>106.40595999999999</v>
      </c>
      <c r="C140" s="15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</row>
    <row r="141" spans="1:54" x14ac:dyDescent="0.35">
      <c r="A141" s="11" t="s">
        <v>106</v>
      </c>
      <c r="B141" s="15">
        <v>105.85797999999998</v>
      </c>
      <c r="C141" s="15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</row>
    <row r="142" spans="1:54" x14ac:dyDescent="0.35">
      <c r="A142" s="11" t="s">
        <v>108</v>
      </c>
      <c r="B142" s="15">
        <v>10.536596000000001</v>
      </c>
      <c r="C142" s="15">
        <v>10.439368666666669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</row>
    <row r="143" spans="1:54" x14ac:dyDescent="0.35">
      <c r="A143" s="11" t="s">
        <v>108</v>
      </c>
      <c r="B143" s="15">
        <v>10.415900000000001</v>
      </c>
      <c r="C143" s="15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</row>
    <row r="144" spans="1:54" x14ac:dyDescent="0.35">
      <c r="A144" s="11" t="s">
        <v>108</v>
      </c>
      <c r="B144" s="15">
        <v>10.36561</v>
      </c>
      <c r="C144" s="15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</row>
    <row r="145" spans="1:54" x14ac:dyDescent="0.35">
      <c r="A145" s="11" t="s">
        <v>110</v>
      </c>
      <c r="B145" s="15">
        <v>66.860069999999993</v>
      </c>
      <c r="C145" s="15">
        <v>66.418641666666659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</row>
    <row r="146" spans="1:54" x14ac:dyDescent="0.35">
      <c r="A146" s="11" t="s">
        <v>110</v>
      </c>
      <c r="B146" s="15">
        <v>66.567813999999984</v>
      </c>
      <c r="C146" s="15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</row>
    <row r="147" spans="1:54" x14ac:dyDescent="0.35">
      <c r="A147" s="11" t="s">
        <v>110</v>
      </c>
      <c r="B147" s="15">
        <v>65.828040999999999</v>
      </c>
      <c r="C147" s="15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</row>
    <row r="148" spans="1:54" x14ac:dyDescent="0.35">
      <c r="A148" s="11" t="s">
        <v>112</v>
      </c>
      <c r="B148" s="15">
        <v>65.58144999999999</v>
      </c>
      <c r="C148" s="15">
        <v>65.13697733333332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</row>
    <row r="149" spans="1:54" x14ac:dyDescent="0.35">
      <c r="A149" s="11" t="s">
        <v>112</v>
      </c>
      <c r="B149" s="15">
        <v>65.453587999999996</v>
      </c>
      <c r="C149" s="15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</row>
    <row r="150" spans="1:54" x14ac:dyDescent="0.35">
      <c r="A150" s="11" t="s">
        <v>112</v>
      </c>
      <c r="B150" s="15">
        <v>64.375893999999988</v>
      </c>
      <c r="C150" s="15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</row>
    <row r="151" spans="1:54" x14ac:dyDescent="0.35">
      <c r="A151" s="11" t="s">
        <v>114</v>
      </c>
      <c r="B151" s="15">
        <v>112.52506999999999</v>
      </c>
      <c r="C151" s="15">
        <v>111.82487333333331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</row>
    <row r="152" spans="1:54" x14ac:dyDescent="0.35">
      <c r="A152" s="11" t="s">
        <v>114</v>
      </c>
      <c r="B152" s="15">
        <v>111.52043999999999</v>
      </c>
      <c r="C152" s="15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</row>
    <row r="153" spans="1:54" x14ac:dyDescent="0.35">
      <c r="A153" s="11" t="s">
        <v>114</v>
      </c>
      <c r="B153" s="15">
        <v>111.42910999999999</v>
      </c>
      <c r="C153" s="15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</row>
    <row r="154" spans="1:54" x14ac:dyDescent="0.35">
      <c r="A154" s="11" t="s">
        <v>116</v>
      </c>
      <c r="B154" s="15">
        <v>163.85252999999997</v>
      </c>
      <c r="C154" s="15">
        <v>162.39124999999999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</row>
    <row r="155" spans="1:54" x14ac:dyDescent="0.35">
      <c r="A155" s="11" t="s">
        <v>116</v>
      </c>
      <c r="B155" s="15">
        <v>161.75193999999999</v>
      </c>
      <c r="C155" s="15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</row>
    <row r="156" spans="1:54" x14ac:dyDescent="0.35">
      <c r="A156" s="11" t="s">
        <v>116</v>
      </c>
      <c r="B156" s="15">
        <v>161.56927999999999</v>
      </c>
      <c r="C156" s="15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</row>
    <row r="157" spans="1:54" x14ac:dyDescent="0.35">
      <c r="A157" s="11" t="s">
        <v>118</v>
      </c>
      <c r="B157" s="15">
        <v>156.45479999999998</v>
      </c>
      <c r="C157" s="15">
        <v>154.99351999999999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</row>
    <row r="158" spans="1:54" x14ac:dyDescent="0.35">
      <c r="A158" s="11" t="s">
        <v>118</v>
      </c>
      <c r="B158" s="15">
        <v>154.99351999999999</v>
      </c>
      <c r="C158" s="15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</row>
    <row r="159" spans="1:54" x14ac:dyDescent="0.35">
      <c r="A159" s="11" t="s">
        <v>118</v>
      </c>
      <c r="B159" s="15">
        <v>153.53223999999997</v>
      </c>
      <c r="C159" s="15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</row>
    <row r="160" spans="1:54" x14ac:dyDescent="0.35">
      <c r="A160" s="11" t="s">
        <v>20</v>
      </c>
      <c r="B160" s="15">
        <v>1.2580909999999998</v>
      </c>
      <c r="C160" s="15">
        <v>1.2520562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</row>
    <row r="161" spans="1:54" x14ac:dyDescent="0.35">
      <c r="A161" s="11" t="s">
        <v>20</v>
      </c>
      <c r="B161" s="15">
        <v>1.2198706000000001</v>
      </c>
      <c r="C161" s="15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</row>
    <row r="162" spans="1:54" x14ac:dyDescent="0.35">
      <c r="A162" s="11" t="s">
        <v>20</v>
      </c>
      <c r="B162" s="15">
        <v>1.2782070000000001</v>
      </c>
      <c r="C162" s="1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</row>
    <row r="163" spans="1:54" x14ac:dyDescent="0.35">
      <c r="A163" s="11" t="s">
        <v>20</v>
      </c>
      <c r="B163" s="15">
        <v>1.1635458000000001</v>
      </c>
      <c r="C163" s="15">
        <v>1.1377302666666669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</row>
    <row r="164" spans="1:54" x14ac:dyDescent="0.35">
      <c r="A164" s="11" t="s">
        <v>20</v>
      </c>
      <c r="B164" s="15">
        <v>1.1434298000000001</v>
      </c>
      <c r="C164" s="15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</row>
    <row r="165" spans="1:54" x14ac:dyDescent="0.35">
      <c r="A165" s="11" t="s">
        <v>20</v>
      </c>
      <c r="B165" s="15">
        <v>1.1062152000000001</v>
      </c>
      <c r="C165" s="15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</row>
    <row r="166" spans="1:54" x14ac:dyDescent="0.35">
      <c r="A166" s="11" t="s">
        <v>122</v>
      </c>
      <c r="B166" s="15">
        <v>21.761315999999997</v>
      </c>
      <c r="C166" s="15">
        <v>21.782626333333329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</row>
    <row r="167" spans="1:54" x14ac:dyDescent="0.35">
      <c r="A167" s="11" t="s">
        <v>122</v>
      </c>
      <c r="B167" s="15">
        <v>21.834379999999996</v>
      </c>
      <c r="C167" s="15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</row>
    <row r="168" spans="1:54" x14ac:dyDescent="0.35">
      <c r="A168" s="11" t="s">
        <v>122</v>
      </c>
      <c r="B168" s="15">
        <v>21.752182999999999</v>
      </c>
      <c r="C168" s="15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</row>
    <row r="169" spans="1:54" x14ac:dyDescent="0.35">
      <c r="A169" s="11" t="s">
        <v>124</v>
      </c>
      <c r="B169" s="15">
        <v>50.895586000000002</v>
      </c>
      <c r="C169" s="15">
        <v>50.715970333333331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</row>
    <row r="170" spans="1:54" x14ac:dyDescent="0.35">
      <c r="A170" s="11" t="s">
        <v>124</v>
      </c>
      <c r="B170" s="15">
        <v>50.795123000000004</v>
      </c>
      <c r="C170" s="15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</row>
    <row r="171" spans="1:54" x14ac:dyDescent="0.35">
      <c r="A171" s="11" t="s">
        <v>124</v>
      </c>
      <c r="B171" s="15">
        <v>50.457201999999995</v>
      </c>
      <c r="C171" s="15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</row>
    <row r="172" spans="1:54" x14ac:dyDescent="0.35">
      <c r="A172" s="11" t="s">
        <v>126</v>
      </c>
      <c r="B172" s="15">
        <v>99.647539999999992</v>
      </c>
      <c r="C172" s="15">
        <v>99.251776666666657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</row>
    <row r="173" spans="1:54" x14ac:dyDescent="0.35">
      <c r="A173" s="11" t="s">
        <v>126</v>
      </c>
      <c r="B173" s="15">
        <v>99.464879999999994</v>
      </c>
      <c r="C173" s="15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</row>
    <row r="174" spans="1:54" x14ac:dyDescent="0.35">
      <c r="A174" s="11" t="s">
        <v>126</v>
      </c>
      <c r="B174" s="15">
        <v>98.642909999999986</v>
      </c>
      <c r="C174" s="15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</row>
    <row r="175" spans="1:54" x14ac:dyDescent="0.35">
      <c r="A175" s="11" t="s">
        <v>128</v>
      </c>
      <c r="B175" s="15">
        <v>76.020468999999991</v>
      </c>
      <c r="C175" s="15">
        <v>75.423779666666647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</row>
    <row r="176" spans="1:54" x14ac:dyDescent="0.35">
      <c r="A176" s="11" t="s">
        <v>128</v>
      </c>
      <c r="B176" s="15">
        <v>75.20763199999999</v>
      </c>
      <c r="C176" s="15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</row>
    <row r="177" spans="1:54" x14ac:dyDescent="0.35">
      <c r="A177" s="11" t="s">
        <v>128</v>
      </c>
      <c r="B177" s="15">
        <v>75.043237999999988</v>
      </c>
      <c r="C177" s="15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</row>
    <row r="178" spans="1:54" x14ac:dyDescent="0.35">
      <c r="A178" s="11" t="s">
        <v>130</v>
      </c>
      <c r="B178" s="15">
        <v>202.85043999999999</v>
      </c>
      <c r="C178" s="15">
        <v>201.66314999999997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</row>
    <row r="179" spans="1:54" x14ac:dyDescent="0.35">
      <c r="A179" s="11" t="s">
        <v>130</v>
      </c>
      <c r="B179" s="15">
        <v>201.84580999999997</v>
      </c>
      <c r="C179" s="15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</row>
    <row r="180" spans="1:54" x14ac:dyDescent="0.35">
      <c r="A180" s="11" t="s">
        <v>130</v>
      </c>
      <c r="B180" s="15">
        <v>200.29319999999998</v>
      </c>
      <c r="C180" s="15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</row>
    <row r="181" spans="1:54" x14ac:dyDescent="0.35">
      <c r="A181" s="11" t="s">
        <v>20</v>
      </c>
      <c r="B181" s="15">
        <v>0.78174412000000004</v>
      </c>
      <c r="C181" s="15">
        <v>0.81409735333333322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</row>
    <row r="182" spans="1:54" x14ac:dyDescent="0.35">
      <c r="A182" s="11" t="s">
        <v>20</v>
      </c>
      <c r="B182" s="15">
        <v>0.84772459999999994</v>
      </c>
      <c r="C182" s="15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</row>
    <row r="183" spans="1:54" x14ac:dyDescent="0.35">
      <c r="A183" s="11" t="s">
        <v>20</v>
      </c>
      <c r="B183" s="15">
        <v>0.81282334000000001</v>
      </c>
      <c r="C183" s="15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</row>
    <row r="184" spans="1:54" x14ac:dyDescent="0.35">
      <c r="A184" s="11" t="s">
        <v>20</v>
      </c>
      <c r="B184" s="15">
        <v>0.26677452000000001</v>
      </c>
      <c r="C184" s="15">
        <v>0.2735469066666667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</row>
    <row r="185" spans="1:54" x14ac:dyDescent="0.35">
      <c r="A185" s="11" t="s">
        <v>20</v>
      </c>
      <c r="B185" s="15">
        <v>0.27542440000000001</v>
      </c>
      <c r="C185" s="15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</row>
    <row r="186" spans="1:54" x14ac:dyDescent="0.35">
      <c r="A186" s="11" t="s">
        <v>20</v>
      </c>
      <c r="B186" s="15">
        <v>0.27844180000000007</v>
      </c>
      <c r="C186" s="15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</row>
    <row r="187" spans="1:54" x14ac:dyDescent="0.35">
      <c r="A187" s="11" t="s">
        <v>134</v>
      </c>
      <c r="B187" s="15">
        <v>21.450793999999998</v>
      </c>
      <c r="C187" s="15">
        <v>21.28031133333333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</row>
    <row r="188" spans="1:54" x14ac:dyDescent="0.35">
      <c r="A188" s="11" t="s">
        <v>134</v>
      </c>
      <c r="B188" s="15">
        <v>21.185936999999999</v>
      </c>
      <c r="C188" s="15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</row>
    <row r="189" spans="1:54" x14ac:dyDescent="0.35">
      <c r="A189" s="11" t="s">
        <v>134</v>
      </c>
      <c r="B189" s="15">
        <v>21.204202999999996</v>
      </c>
      <c r="C189" s="15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</row>
    <row r="190" spans="1:54" x14ac:dyDescent="0.35">
      <c r="A190" s="11" t="s">
        <v>136</v>
      </c>
      <c r="B190" s="15">
        <v>13.815504000000002</v>
      </c>
      <c r="C190" s="15">
        <v>13.564054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</row>
    <row r="191" spans="1:54" x14ac:dyDescent="0.35">
      <c r="A191" s="11" t="s">
        <v>136</v>
      </c>
      <c r="B191" s="15">
        <v>13.403126</v>
      </c>
      <c r="C191" s="15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</row>
    <row r="192" spans="1:54" x14ac:dyDescent="0.35">
      <c r="A192" s="11" t="s">
        <v>136</v>
      </c>
      <c r="B192" s="15">
        <v>13.473532000000001</v>
      </c>
      <c r="C192" s="15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</row>
    <row r="193" spans="1:54" x14ac:dyDescent="0.35">
      <c r="A193" s="11" t="s">
        <v>138</v>
      </c>
      <c r="B193" s="15">
        <v>3.2606388000000002</v>
      </c>
      <c r="C193" s="15">
        <v>3.2814253333333334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</row>
    <row r="194" spans="1:54" x14ac:dyDescent="0.35">
      <c r="A194" s="11" t="s">
        <v>138</v>
      </c>
      <c r="B194" s="15">
        <v>3.2958418000000003</v>
      </c>
      <c r="C194" s="15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</row>
    <row r="195" spans="1:54" x14ac:dyDescent="0.35">
      <c r="A195" s="11" t="s">
        <v>138</v>
      </c>
      <c r="B195" s="15">
        <v>3.2877954000000003</v>
      </c>
      <c r="C195" s="15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</row>
    <row r="196" spans="1:54" x14ac:dyDescent="0.35">
      <c r="A196" s="11" t="s">
        <v>140</v>
      </c>
      <c r="B196" s="15">
        <v>35.634343000000001</v>
      </c>
      <c r="C196" s="15">
        <v>35.479082000000005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</row>
    <row r="197" spans="1:54" x14ac:dyDescent="0.35">
      <c r="A197" s="11" t="s">
        <v>140</v>
      </c>
      <c r="B197" s="15">
        <v>35.323821000000002</v>
      </c>
      <c r="C197" s="15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</row>
    <row r="198" spans="1:54" x14ac:dyDescent="0.35">
      <c r="A198" s="11" t="s">
        <v>142</v>
      </c>
      <c r="B198" s="15">
        <v>43.150801999999999</v>
      </c>
      <c r="C198" s="15">
        <v>42.270989666666665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</row>
    <row r="199" spans="1:54" x14ac:dyDescent="0.35">
      <c r="A199" s="11" t="s">
        <v>142</v>
      </c>
      <c r="B199" s="15">
        <v>41.707788000000001</v>
      </c>
      <c r="C199" s="15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</row>
    <row r="200" spans="1:54" x14ac:dyDescent="0.35">
      <c r="A200" s="11" t="s">
        <v>142</v>
      </c>
      <c r="B200" s="15">
        <v>41.954379000000003</v>
      </c>
      <c r="C200" s="15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</row>
    <row r="201" spans="1:54" x14ac:dyDescent="0.35">
      <c r="A201" s="11" t="s">
        <v>144</v>
      </c>
      <c r="B201" s="15">
        <v>9.890872400000001</v>
      </c>
      <c r="C201" s="15">
        <v>9.8841670666666683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</row>
    <row r="202" spans="1:54" x14ac:dyDescent="0.35">
      <c r="A202" s="11" t="s">
        <v>144</v>
      </c>
      <c r="B202" s="15">
        <v>9.8385708000000012</v>
      </c>
      <c r="C202" s="15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</row>
    <row r="203" spans="1:54" x14ac:dyDescent="0.35">
      <c r="A203" s="11" t="s">
        <v>144</v>
      </c>
      <c r="B203" s="15">
        <v>9.9230579999999993</v>
      </c>
      <c r="C203" s="15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</row>
    <row r="204" spans="1:54" x14ac:dyDescent="0.35">
      <c r="A204" s="11" t="s">
        <v>146</v>
      </c>
      <c r="B204" s="15">
        <v>7.5031032000000009</v>
      </c>
      <c r="C204" s="15">
        <v>7.5443410000000002</v>
      </c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</row>
    <row r="205" spans="1:54" x14ac:dyDescent="0.35">
      <c r="A205" s="11" t="s">
        <v>146</v>
      </c>
      <c r="B205" s="15">
        <v>7.5061206</v>
      </c>
      <c r="C205" s="15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</row>
    <row r="206" spans="1:54" x14ac:dyDescent="0.35">
      <c r="A206" s="11" t="s">
        <v>146</v>
      </c>
      <c r="B206" s="15">
        <v>7.6237992000000006</v>
      </c>
      <c r="C206" s="15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</row>
    <row r="207" spans="1:54" x14ac:dyDescent="0.35">
      <c r="A207" s="11" t="s">
        <v>148</v>
      </c>
      <c r="B207" s="15">
        <v>23.898437999999995</v>
      </c>
      <c r="C207" s="15">
        <v>23.797974999999997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</row>
    <row r="208" spans="1:54" x14ac:dyDescent="0.35">
      <c r="A208" s="11" t="s">
        <v>148</v>
      </c>
      <c r="B208" s="15">
        <v>23.688378999999998</v>
      </c>
      <c r="C208" s="15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</row>
    <row r="209" spans="1:54" x14ac:dyDescent="0.35">
      <c r="A209" s="11" t="s">
        <v>148</v>
      </c>
      <c r="B209" s="15">
        <v>23.807107999999996</v>
      </c>
      <c r="C209" s="15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</row>
    <row r="210" spans="1:54" x14ac:dyDescent="0.35">
      <c r="A210" s="11" t="s">
        <v>150</v>
      </c>
      <c r="B210" s="15">
        <v>25.706771999999997</v>
      </c>
      <c r="C210" s="15">
        <v>25.365806666666668</v>
      </c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</row>
    <row r="211" spans="1:54" x14ac:dyDescent="0.35">
      <c r="A211" s="11" t="s">
        <v>150</v>
      </c>
      <c r="B211" s="15">
        <v>25.405382999999997</v>
      </c>
      <c r="C211" s="15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</row>
    <row r="212" spans="1:54" x14ac:dyDescent="0.35">
      <c r="A212" s="11" t="s">
        <v>150</v>
      </c>
      <c r="B212" s="15">
        <v>24.985264999999998</v>
      </c>
      <c r="C212" s="15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</row>
    <row r="213" spans="1:54" x14ac:dyDescent="0.35">
      <c r="A213" s="11" t="s">
        <v>152</v>
      </c>
      <c r="B213" s="15">
        <v>19.870784999999998</v>
      </c>
      <c r="C213" s="15">
        <v>19.651593000000002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</row>
    <row r="214" spans="1:54" x14ac:dyDescent="0.35">
      <c r="A214" s="11" t="s">
        <v>152</v>
      </c>
      <c r="B214" s="15">
        <v>19.596794999999997</v>
      </c>
      <c r="C214" s="15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</row>
    <row r="215" spans="1:54" x14ac:dyDescent="0.35">
      <c r="A215" s="11" t="s">
        <v>152</v>
      </c>
      <c r="B215" s="15">
        <v>19.487199</v>
      </c>
      <c r="C215" s="15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</row>
    <row r="216" spans="1:54" x14ac:dyDescent="0.35">
      <c r="A216" s="11" t="s">
        <v>154</v>
      </c>
      <c r="B216" s="15">
        <v>23.816240999999998</v>
      </c>
      <c r="C216" s="15">
        <v>23.895393666666664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</row>
    <row r="217" spans="1:54" x14ac:dyDescent="0.35">
      <c r="A217" s="11" t="s">
        <v>154</v>
      </c>
      <c r="B217" s="15">
        <v>23.743176999999999</v>
      </c>
      <c r="C217" s="15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</row>
    <row r="218" spans="1:54" x14ac:dyDescent="0.35">
      <c r="A218" s="11" t="s">
        <v>154</v>
      </c>
      <c r="B218" s="15">
        <v>24.126762999999997</v>
      </c>
      <c r="C218" s="15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</row>
    <row r="219" spans="1:54" x14ac:dyDescent="0.35">
      <c r="A219" s="11" t="s">
        <v>20</v>
      </c>
      <c r="B219" s="15">
        <v>0.68086237999999999</v>
      </c>
      <c r="C219" s="15">
        <v>0.66493721333333333</v>
      </c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</row>
    <row r="220" spans="1:54" x14ac:dyDescent="0.35">
      <c r="A220" s="11" t="s">
        <v>20</v>
      </c>
      <c r="B220" s="15">
        <v>0.66658002000000005</v>
      </c>
      <c r="C220" s="15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</row>
    <row r="221" spans="1:54" x14ac:dyDescent="0.35">
      <c r="A221" s="11" t="s">
        <v>20</v>
      </c>
      <c r="B221" s="15">
        <v>0.64736924000000007</v>
      </c>
      <c r="C221" s="15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</row>
    <row r="222" spans="1:54" x14ac:dyDescent="0.35">
      <c r="A222" s="7" t="s">
        <v>275</v>
      </c>
      <c r="B222" s="15">
        <v>10.345494</v>
      </c>
      <c r="C222" s="15">
        <v>10.221445333333333</v>
      </c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</row>
    <row r="223" spans="1:54" x14ac:dyDescent="0.35">
      <c r="A223" s="7" t="s">
        <v>275</v>
      </c>
      <c r="B223" s="15">
        <v>10.174507999999999</v>
      </c>
      <c r="C223" s="15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</row>
    <row r="224" spans="1:54" x14ac:dyDescent="0.35">
      <c r="A224" s="7" t="s">
        <v>275</v>
      </c>
      <c r="B224" s="15">
        <v>10.144334000000001</v>
      </c>
      <c r="C224" s="15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</row>
    <row r="225" spans="1:54" x14ac:dyDescent="0.35">
      <c r="A225" s="11" t="s">
        <v>20</v>
      </c>
      <c r="B225" s="15">
        <v>0.45576433999999999</v>
      </c>
      <c r="C225" s="15">
        <v>0.41308489333333331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</row>
    <row r="226" spans="1:54" x14ac:dyDescent="0.35">
      <c r="A226" s="11" t="s">
        <v>20</v>
      </c>
      <c r="B226" s="15">
        <v>0.3865653</v>
      </c>
      <c r="C226" s="15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</row>
    <row r="227" spans="1:54" x14ac:dyDescent="0.35">
      <c r="A227" s="11" t="s">
        <v>20</v>
      </c>
      <c r="B227" s="15">
        <v>0.39692503999999995</v>
      </c>
      <c r="C227" s="15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</row>
    <row r="228" spans="1:54" x14ac:dyDescent="0.35">
      <c r="A228" s="11" t="s">
        <v>160</v>
      </c>
      <c r="B228" s="15">
        <v>5.9974206000000008</v>
      </c>
      <c r="C228" s="15">
        <v>5.9008637999999998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</row>
    <row r="229" spans="1:54" x14ac:dyDescent="0.35">
      <c r="A229" s="11" t="s">
        <v>160</v>
      </c>
      <c r="B229" s="15">
        <v>5.9189682000000001</v>
      </c>
      <c r="C229" s="15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</row>
    <row r="230" spans="1:54" x14ac:dyDescent="0.35">
      <c r="A230" s="11" t="s">
        <v>160</v>
      </c>
      <c r="B230" s="15">
        <v>5.7862026000000002</v>
      </c>
      <c r="C230" s="15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</row>
    <row r="231" spans="1:54" x14ac:dyDescent="0.35">
      <c r="A231" s="11" t="s">
        <v>162</v>
      </c>
      <c r="B231" s="15">
        <v>6.8191592000000005</v>
      </c>
      <c r="C231" s="15">
        <v>7.0022148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</row>
    <row r="232" spans="1:54" x14ac:dyDescent="0.35">
      <c r="A232" s="11" t="s">
        <v>162</v>
      </c>
      <c r="B232" s="15">
        <v>7.3673202</v>
      </c>
      <c r="C232" s="15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</row>
    <row r="233" spans="1:54" x14ac:dyDescent="0.35">
      <c r="A233" s="11" t="s">
        <v>162</v>
      </c>
      <c r="B233" s="15">
        <v>6.8201650000000003</v>
      </c>
      <c r="C233" s="15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</row>
    <row r="234" spans="1:54" x14ac:dyDescent="0.35">
      <c r="A234" s="11" t="s">
        <v>164</v>
      </c>
      <c r="B234" s="15">
        <v>4.6466312000000007</v>
      </c>
      <c r="C234" s="15">
        <v>4.4639108666666667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</row>
    <row r="235" spans="1:54" x14ac:dyDescent="0.35">
      <c r="A235" s="11" t="s">
        <v>164</v>
      </c>
      <c r="B235" s="15">
        <v>4.3971928</v>
      </c>
      <c r="C235" s="15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</row>
    <row r="236" spans="1:54" x14ac:dyDescent="0.35">
      <c r="A236" s="11" t="s">
        <v>164</v>
      </c>
      <c r="B236" s="15">
        <v>4.3479086000000011</v>
      </c>
      <c r="C236" s="15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</row>
    <row r="237" spans="1:54" x14ac:dyDescent="0.35">
      <c r="A237" s="11" t="s">
        <v>166</v>
      </c>
      <c r="B237" s="15">
        <v>21.596921999999999</v>
      </c>
      <c r="C237" s="15">
        <v>21.435572333333329</v>
      </c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</row>
    <row r="238" spans="1:54" x14ac:dyDescent="0.35">
      <c r="A238" s="11" t="s">
        <v>166</v>
      </c>
      <c r="B238" s="15">
        <v>21.286399999999997</v>
      </c>
      <c r="C238" s="15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</row>
    <row r="239" spans="1:54" x14ac:dyDescent="0.35">
      <c r="A239" s="11" t="s">
        <v>166</v>
      </c>
      <c r="B239" s="15">
        <v>21.423394999999999</v>
      </c>
      <c r="C239" s="15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</row>
    <row r="240" spans="1:54" x14ac:dyDescent="0.35">
      <c r="A240" s="11" t="s">
        <v>168</v>
      </c>
      <c r="B240" s="15">
        <v>28.620199</v>
      </c>
      <c r="C240" s="15">
        <v>28.053952999999996</v>
      </c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</row>
    <row r="241" spans="1:54" x14ac:dyDescent="0.35">
      <c r="A241" s="11" t="s">
        <v>168</v>
      </c>
      <c r="B241" s="15">
        <v>27.825627999999998</v>
      </c>
      <c r="C241" s="15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</row>
    <row r="242" spans="1:54" x14ac:dyDescent="0.35">
      <c r="A242" s="11" t="s">
        <v>168</v>
      </c>
      <c r="B242" s="15">
        <v>27.716031999999995</v>
      </c>
      <c r="C242" s="15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</row>
    <row r="243" spans="1:54" x14ac:dyDescent="0.35">
      <c r="A243" s="11" t="s">
        <v>170</v>
      </c>
      <c r="B243" s="15">
        <v>35.515613999999999</v>
      </c>
      <c r="C243" s="15">
        <v>34.885437000000003</v>
      </c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</row>
    <row r="244" spans="1:54" x14ac:dyDescent="0.35">
      <c r="A244" s="11" t="s">
        <v>170</v>
      </c>
      <c r="B244" s="15">
        <v>34.876303999999998</v>
      </c>
      <c r="C244" s="15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</row>
    <row r="245" spans="1:54" x14ac:dyDescent="0.35">
      <c r="A245" s="11" t="s">
        <v>170</v>
      </c>
      <c r="B245" s="15">
        <v>34.264392999999998</v>
      </c>
      <c r="C245" s="15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</row>
    <row r="246" spans="1:54" x14ac:dyDescent="0.35">
      <c r="A246" s="11" t="s">
        <v>172</v>
      </c>
      <c r="B246" s="15">
        <v>3.8872522000000003</v>
      </c>
      <c r="C246" s="15">
        <v>3.9170909333333337</v>
      </c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</row>
    <row r="247" spans="1:54" x14ac:dyDescent="0.35">
      <c r="A247" s="11" t="s">
        <v>172</v>
      </c>
      <c r="B247" s="15">
        <v>3.9224551999999995</v>
      </c>
      <c r="C247" s="15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</row>
    <row r="248" spans="1:54" x14ac:dyDescent="0.35">
      <c r="A248" s="11" t="s">
        <v>172</v>
      </c>
      <c r="B248" s="15">
        <v>3.9415654000000004</v>
      </c>
      <c r="C248" s="15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</row>
    <row r="249" spans="1:54" x14ac:dyDescent="0.35">
      <c r="A249" s="11" t="s">
        <v>174</v>
      </c>
      <c r="B249" s="15">
        <v>6.4238798000000008</v>
      </c>
      <c r="C249" s="15">
        <v>6.5137312666666674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</row>
    <row r="250" spans="1:54" x14ac:dyDescent="0.35">
      <c r="A250" s="11" t="s">
        <v>174</v>
      </c>
      <c r="B250" s="15">
        <v>6.3685608000000009</v>
      </c>
      <c r="C250" s="15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</row>
    <row r="251" spans="1:54" x14ac:dyDescent="0.35">
      <c r="A251" s="11" t="s">
        <v>174</v>
      </c>
      <c r="B251" s="15">
        <v>6.7487532000000012</v>
      </c>
      <c r="C251" s="15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</row>
    <row r="252" spans="1:54" x14ac:dyDescent="0.35">
      <c r="A252" s="11" t="s">
        <v>176</v>
      </c>
      <c r="B252" s="15">
        <v>10.043754</v>
      </c>
      <c r="C252" s="15">
        <v>9.9834060000000004</v>
      </c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</row>
    <row r="253" spans="1:54" x14ac:dyDescent="0.35">
      <c r="A253" s="11" t="s">
        <v>176</v>
      </c>
      <c r="B253" s="15">
        <v>9.9230579999999993</v>
      </c>
      <c r="C253" s="15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</row>
    <row r="254" spans="1:54" x14ac:dyDescent="0.35">
      <c r="A254" s="11" t="s">
        <v>176</v>
      </c>
      <c r="B254" s="15">
        <v>9.9834060000000004</v>
      </c>
      <c r="C254" s="15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</row>
    <row r="255" spans="1:54" x14ac:dyDescent="0.35">
      <c r="A255" s="11" t="s">
        <v>178</v>
      </c>
      <c r="B255" s="15">
        <v>23.797974999999997</v>
      </c>
      <c r="C255" s="15">
        <v>23.548339666666664</v>
      </c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</row>
    <row r="256" spans="1:54" x14ac:dyDescent="0.35">
      <c r="A256" s="11" t="s">
        <v>178</v>
      </c>
      <c r="B256" s="15">
        <v>23.542250999999997</v>
      </c>
      <c r="C256" s="15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</row>
    <row r="257" spans="1:54" x14ac:dyDescent="0.35">
      <c r="A257" s="11" t="s">
        <v>178</v>
      </c>
      <c r="B257" s="15">
        <v>23.304792999999997</v>
      </c>
      <c r="C257" s="15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</row>
    <row r="258" spans="1:54" x14ac:dyDescent="0.35">
      <c r="A258" s="11" t="s">
        <v>180</v>
      </c>
      <c r="B258" s="15">
        <v>27.624701999999996</v>
      </c>
      <c r="C258" s="15">
        <v>27.463352333333329</v>
      </c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</row>
    <row r="259" spans="1:54" x14ac:dyDescent="0.35">
      <c r="A259" s="11" t="s">
        <v>180</v>
      </c>
      <c r="B259" s="15">
        <v>27.332445999999997</v>
      </c>
      <c r="C259" s="15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</row>
    <row r="260" spans="1:54" x14ac:dyDescent="0.35">
      <c r="A260" s="11" t="s">
        <v>180</v>
      </c>
      <c r="B260" s="15">
        <v>27.432908999999999</v>
      </c>
      <c r="C260" s="15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</row>
    <row r="261" spans="1:54" x14ac:dyDescent="0.35">
      <c r="A261" s="11" t="s">
        <v>182</v>
      </c>
      <c r="B261" s="15">
        <v>16.863078000000002</v>
      </c>
      <c r="C261" s="15">
        <v>16.836256666666667</v>
      </c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</row>
    <row r="262" spans="1:54" x14ac:dyDescent="0.35">
      <c r="A262" s="11" t="s">
        <v>182</v>
      </c>
      <c r="B262" s="15">
        <v>16.782614000000002</v>
      </c>
      <c r="C262" s="15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</row>
    <row r="263" spans="1:54" x14ac:dyDescent="0.35">
      <c r="A263" s="11" t="s">
        <v>182</v>
      </c>
      <c r="B263" s="15">
        <v>16.863078000000002</v>
      </c>
      <c r="C263" s="15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</row>
    <row r="264" spans="1:54" x14ac:dyDescent="0.35">
      <c r="A264" s="11" t="s">
        <v>20</v>
      </c>
      <c r="B264" s="15">
        <v>0.86884640000000002</v>
      </c>
      <c r="C264" s="15">
        <v>0.85925777333333342</v>
      </c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</row>
    <row r="265" spans="1:54" x14ac:dyDescent="0.35">
      <c r="A265" s="11" t="s">
        <v>20</v>
      </c>
      <c r="B265" s="15">
        <v>0.80085432000000001</v>
      </c>
      <c r="C265" s="15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</row>
    <row r="266" spans="1:54" x14ac:dyDescent="0.35">
      <c r="A266" s="11" t="s">
        <v>20</v>
      </c>
      <c r="B266" s="15">
        <v>0.90807260000000012</v>
      </c>
      <c r="C266" s="15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</row>
    <row r="267" spans="1:54" x14ac:dyDescent="0.35">
      <c r="A267" s="11" t="s">
        <v>185</v>
      </c>
      <c r="B267" s="15">
        <v>51.251773</v>
      </c>
      <c r="C267" s="15">
        <v>51.181753333333326</v>
      </c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</row>
    <row r="268" spans="1:54" x14ac:dyDescent="0.35">
      <c r="A268" s="11" t="s">
        <v>185</v>
      </c>
      <c r="B268" s="15">
        <v>51.160443000000001</v>
      </c>
      <c r="C268" s="15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</row>
    <row r="269" spans="1:54" x14ac:dyDescent="0.35">
      <c r="A269" s="11" t="s">
        <v>185</v>
      </c>
      <c r="B269" s="15">
        <v>51.133043999999998</v>
      </c>
      <c r="C269" s="15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</row>
    <row r="270" spans="1:54" x14ac:dyDescent="0.35">
      <c r="A270" s="11" t="s">
        <v>20</v>
      </c>
      <c r="B270" s="15">
        <v>0.78325281999999996</v>
      </c>
      <c r="C270" s="15">
        <v>0.79428309333333325</v>
      </c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</row>
    <row r="271" spans="1:54" x14ac:dyDescent="0.35">
      <c r="A271" s="11" t="s">
        <v>20</v>
      </c>
      <c r="B271" s="15">
        <v>0.79502068000000004</v>
      </c>
      <c r="C271" s="15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</row>
    <row r="272" spans="1:54" x14ac:dyDescent="0.35">
      <c r="A272" s="11" t="s">
        <v>20</v>
      </c>
      <c r="B272" s="15">
        <v>0.80457578000000007</v>
      </c>
      <c r="C272" s="15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</row>
    <row r="273" spans="1:54" x14ac:dyDescent="0.35">
      <c r="A273" s="11" t="s">
        <v>188</v>
      </c>
      <c r="B273" s="15">
        <v>24.071964999999999</v>
      </c>
      <c r="C273" s="15">
        <v>23.697512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</row>
    <row r="274" spans="1:54" x14ac:dyDescent="0.35">
      <c r="A274" s="11" t="s">
        <v>188</v>
      </c>
      <c r="B274" s="15">
        <v>23.651846999999997</v>
      </c>
      <c r="C274" s="15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</row>
    <row r="275" spans="1:54" x14ac:dyDescent="0.35">
      <c r="A275" s="11" t="s">
        <v>188</v>
      </c>
      <c r="B275" s="15">
        <v>23.368723999999997</v>
      </c>
      <c r="C275" s="15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</row>
    <row r="276" spans="1:54" x14ac:dyDescent="0.35">
      <c r="A276" s="11" t="s">
        <v>190</v>
      </c>
      <c r="B276" s="15">
        <v>4.8980812000000009</v>
      </c>
      <c r="C276" s="15">
        <v>4.8565081333333344</v>
      </c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</row>
    <row r="277" spans="1:54" x14ac:dyDescent="0.35">
      <c r="A277" s="11" t="s">
        <v>190</v>
      </c>
      <c r="B277" s="15">
        <v>4.8306926000000008</v>
      </c>
      <c r="C277" s="15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</row>
    <row r="278" spans="1:54" x14ac:dyDescent="0.35">
      <c r="A278" s="11" t="s">
        <v>190</v>
      </c>
      <c r="B278" s="15">
        <v>4.8407506000000007</v>
      </c>
      <c r="C278" s="15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</row>
    <row r="279" spans="1:54" x14ac:dyDescent="0.35">
      <c r="A279" s="11" t="s">
        <v>192</v>
      </c>
      <c r="B279" s="15">
        <v>18.341604000000004</v>
      </c>
      <c r="C279" s="15">
        <v>18.059979999999999</v>
      </c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</row>
    <row r="280" spans="1:54" x14ac:dyDescent="0.35">
      <c r="A280" s="11" t="s">
        <v>192</v>
      </c>
      <c r="B280" s="15">
        <v>17.969457999999999</v>
      </c>
      <c r="C280" s="15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</row>
    <row r="281" spans="1:54" x14ac:dyDescent="0.35">
      <c r="A281" s="11" t="s">
        <v>192</v>
      </c>
      <c r="B281" s="15">
        <v>17.868877999999999</v>
      </c>
      <c r="C281" s="15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</row>
    <row r="282" spans="1:54" x14ac:dyDescent="0.35">
      <c r="A282" s="11" t="s">
        <v>194</v>
      </c>
      <c r="B282" s="15">
        <v>10.013580000000001</v>
      </c>
      <c r="C282" s="15">
        <v>9.8214722000000005</v>
      </c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</row>
    <row r="283" spans="1:54" x14ac:dyDescent="0.35">
      <c r="A283" s="11" t="s">
        <v>194</v>
      </c>
      <c r="B283" s="15">
        <v>9.7631358000000006</v>
      </c>
      <c r="C283" s="15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</row>
    <row r="284" spans="1:54" x14ac:dyDescent="0.35">
      <c r="A284" s="11" t="s">
        <v>194</v>
      </c>
      <c r="B284" s="15">
        <v>9.6877008000000018</v>
      </c>
      <c r="C284" s="15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</row>
    <row r="285" spans="1:54" x14ac:dyDescent="0.35">
      <c r="A285" s="11" t="s">
        <v>196</v>
      </c>
      <c r="B285" s="15">
        <v>0.52617033999999996</v>
      </c>
      <c r="C285" s="15">
        <v>0.48349089333333328</v>
      </c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</row>
    <row r="286" spans="1:54" x14ac:dyDescent="0.35">
      <c r="A286" s="11" t="s">
        <v>196</v>
      </c>
      <c r="B286" s="15">
        <v>0.4564684</v>
      </c>
      <c r="C286" s="15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</row>
    <row r="287" spans="1:54" x14ac:dyDescent="0.35">
      <c r="A287" s="11" t="s">
        <v>196</v>
      </c>
      <c r="B287" s="15">
        <v>0.46783394</v>
      </c>
      <c r="C287" s="15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</row>
    <row r="288" spans="1:54" x14ac:dyDescent="0.35">
      <c r="A288" s="11" t="s">
        <v>198</v>
      </c>
      <c r="B288" s="15">
        <v>11.180308</v>
      </c>
      <c r="C288" s="15">
        <v>11.109902</v>
      </c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</row>
    <row r="289" spans="1:54" x14ac:dyDescent="0.35">
      <c r="A289" s="11" t="s">
        <v>198</v>
      </c>
      <c r="B289" s="15">
        <v>11.089786</v>
      </c>
      <c r="C289" s="15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</row>
    <row r="290" spans="1:54" x14ac:dyDescent="0.35">
      <c r="A290" s="11" t="s">
        <v>198</v>
      </c>
      <c r="B290" s="15">
        <v>11.059612000000001</v>
      </c>
      <c r="C290" s="15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</row>
    <row r="291" spans="1:54" x14ac:dyDescent="0.35">
      <c r="A291" s="11" t="s">
        <v>200</v>
      </c>
      <c r="B291" s="15">
        <v>14.569854000000001</v>
      </c>
      <c r="C291" s="15">
        <v>14.452510666666669</v>
      </c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</row>
    <row r="292" spans="1:54" x14ac:dyDescent="0.35">
      <c r="A292" s="11" t="s">
        <v>200</v>
      </c>
      <c r="B292" s="15">
        <v>14.278172000000001</v>
      </c>
      <c r="C292" s="15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</row>
    <row r="293" spans="1:54" x14ac:dyDescent="0.35">
      <c r="A293" s="11" t="s">
        <v>200</v>
      </c>
      <c r="B293" s="15">
        <v>14.509506</v>
      </c>
      <c r="C293" s="15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</row>
    <row r="294" spans="1:54" x14ac:dyDescent="0.35">
      <c r="A294" s="11" t="s">
        <v>202</v>
      </c>
      <c r="B294" s="15">
        <v>16.028264000000004</v>
      </c>
      <c r="C294" s="15">
        <v>15.874041333333333</v>
      </c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</row>
    <row r="295" spans="1:54" x14ac:dyDescent="0.35">
      <c r="A295" s="11" t="s">
        <v>202</v>
      </c>
      <c r="B295" s="15">
        <v>15.867335999999998</v>
      </c>
      <c r="C295" s="15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</row>
    <row r="296" spans="1:54" x14ac:dyDescent="0.35">
      <c r="A296" s="11" t="s">
        <v>202</v>
      </c>
      <c r="B296" s="15">
        <v>15.726524000000001</v>
      </c>
      <c r="C296" s="15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</row>
    <row r="297" spans="1:54" x14ac:dyDescent="0.35">
      <c r="A297" s="11" t="s">
        <v>204</v>
      </c>
      <c r="B297" s="15">
        <v>19.699434000000004</v>
      </c>
      <c r="C297" s="15">
        <v>19.447984000000002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</row>
    <row r="298" spans="1:54" x14ac:dyDescent="0.35">
      <c r="A298" s="11" t="s">
        <v>204</v>
      </c>
      <c r="B298" s="15">
        <v>19.397694000000001</v>
      </c>
      <c r="C298" s="15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</row>
    <row r="299" spans="1:54" x14ac:dyDescent="0.35">
      <c r="A299" s="11" t="s">
        <v>204</v>
      </c>
      <c r="B299" s="15">
        <v>19.246824000000004</v>
      </c>
      <c r="C299" s="15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</row>
    <row r="300" spans="1:54" x14ac:dyDescent="0.35">
      <c r="A300" s="11" t="s">
        <v>206</v>
      </c>
      <c r="B300" s="15">
        <v>16.883194000000003</v>
      </c>
      <c r="C300" s="15">
        <v>16.494284666666669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</row>
    <row r="301" spans="1:54" x14ac:dyDescent="0.35">
      <c r="A301" s="11" t="s">
        <v>206</v>
      </c>
      <c r="B301" s="15">
        <v>16.319945999999998</v>
      </c>
      <c r="C301" s="15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</row>
    <row r="302" spans="1:54" x14ac:dyDescent="0.35">
      <c r="A302" s="11" t="s">
        <v>206</v>
      </c>
      <c r="B302" s="15">
        <v>16.279714000000002</v>
      </c>
      <c r="C302" s="15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</row>
    <row r="303" spans="1:54" x14ac:dyDescent="0.35">
      <c r="A303" s="11" t="s">
        <v>208</v>
      </c>
      <c r="B303" s="15">
        <v>51.215241000000006</v>
      </c>
      <c r="C303" s="15">
        <v>51.41921133333333</v>
      </c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</row>
    <row r="304" spans="1:54" x14ac:dyDescent="0.35">
      <c r="A304" s="11" t="s">
        <v>208</v>
      </c>
      <c r="B304" s="15">
        <v>51.790619999999997</v>
      </c>
      <c r="C304" s="15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</row>
    <row r="305" spans="1:54" x14ac:dyDescent="0.35">
      <c r="A305" s="11" t="s">
        <v>208</v>
      </c>
      <c r="B305" s="15">
        <v>51.251773</v>
      </c>
      <c r="C305" s="15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</row>
    <row r="306" spans="1:54" x14ac:dyDescent="0.35">
      <c r="A306" s="11" t="s">
        <v>210</v>
      </c>
      <c r="B306" s="15">
        <v>18.522648</v>
      </c>
      <c r="C306" s="15">
        <v>18.526000666666668</v>
      </c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</row>
    <row r="307" spans="1:54" x14ac:dyDescent="0.35">
      <c r="A307" s="11" t="s">
        <v>210</v>
      </c>
      <c r="B307" s="15">
        <v>18.482416000000001</v>
      </c>
      <c r="C307" s="15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</row>
    <row r="308" spans="1:54" x14ac:dyDescent="0.35">
      <c r="A308" s="11" t="s">
        <v>210</v>
      </c>
      <c r="B308" s="15">
        <v>18.572938000000001</v>
      </c>
      <c r="C308" s="15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</row>
    <row r="309" spans="1:54" x14ac:dyDescent="0.35">
      <c r="A309" s="11" t="s">
        <v>20</v>
      </c>
      <c r="B309" s="15">
        <v>0.51239087999999999</v>
      </c>
      <c r="C309" s="15">
        <v>0.49834320666666665</v>
      </c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</row>
    <row r="310" spans="1:54" x14ac:dyDescent="0.35">
      <c r="A310" s="11" t="s">
        <v>20</v>
      </c>
      <c r="B310" s="15">
        <v>0.47427105999999997</v>
      </c>
      <c r="C310" s="15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</row>
    <row r="311" spans="1:54" x14ac:dyDescent="0.35">
      <c r="A311" s="11" t="s">
        <v>20</v>
      </c>
      <c r="B311" s="15">
        <v>0.5083676800000001</v>
      </c>
      <c r="C311" s="15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</row>
    <row r="312" spans="1:54" x14ac:dyDescent="0.35">
      <c r="A312" s="11" t="s">
        <v>213</v>
      </c>
      <c r="B312" s="15">
        <v>101.47413999999999</v>
      </c>
      <c r="C312" s="15">
        <v>101.07837666666666</v>
      </c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</row>
    <row r="313" spans="1:54" x14ac:dyDescent="0.35">
      <c r="A313" s="11" t="s">
        <v>213</v>
      </c>
      <c r="B313" s="15">
        <v>100.83482999999998</v>
      </c>
      <c r="C313" s="15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</row>
    <row r="314" spans="1:54" x14ac:dyDescent="0.35">
      <c r="A314" s="11" t="s">
        <v>213</v>
      </c>
      <c r="B314" s="15">
        <v>100.92616</v>
      </c>
      <c r="C314" s="15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</row>
    <row r="315" spans="1:54" x14ac:dyDescent="0.35">
      <c r="A315" s="11" t="s">
        <v>20</v>
      </c>
      <c r="B315" s="15">
        <v>0.57002322000000005</v>
      </c>
      <c r="C315" s="15">
        <v>0.53277509333333339</v>
      </c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</row>
    <row r="316" spans="1:54" x14ac:dyDescent="0.35">
      <c r="A316" s="11" t="s">
        <v>20</v>
      </c>
      <c r="B316" s="15">
        <v>0.53290919999999997</v>
      </c>
      <c r="C316" s="15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</row>
    <row r="317" spans="1:54" x14ac:dyDescent="0.35">
      <c r="A317" s="11" t="s">
        <v>20</v>
      </c>
      <c r="B317" s="15">
        <v>0.49539286000000005</v>
      </c>
      <c r="C317" s="15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</row>
    <row r="318" spans="1:54" x14ac:dyDescent="0.35">
      <c r="A318" s="11" t="s">
        <v>20</v>
      </c>
      <c r="B318" s="15">
        <v>0.38193862000000001</v>
      </c>
      <c r="C318" s="15">
        <v>0.3566595133333334</v>
      </c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</row>
    <row r="319" spans="1:54" x14ac:dyDescent="0.35">
      <c r="A319" s="11" t="s">
        <v>20</v>
      </c>
      <c r="B319" s="15">
        <v>0.33315731999999998</v>
      </c>
      <c r="C319" s="15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</row>
    <row r="320" spans="1:54" x14ac:dyDescent="0.35">
      <c r="A320" s="11" t="s">
        <v>20</v>
      </c>
      <c r="B320" s="15">
        <v>0.35488260000000005</v>
      </c>
      <c r="C320" s="15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</row>
    <row r="321" spans="1:54" x14ac:dyDescent="0.35">
      <c r="A321" s="11" t="s">
        <v>217</v>
      </c>
      <c r="B321" s="15">
        <v>129.87777</v>
      </c>
      <c r="C321" s="15">
        <v>129.45156333333333</v>
      </c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</row>
    <row r="322" spans="1:54" x14ac:dyDescent="0.35">
      <c r="A322" s="11" t="s">
        <v>217</v>
      </c>
      <c r="B322" s="15">
        <v>129.60378</v>
      </c>
      <c r="C322" s="15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</row>
    <row r="323" spans="1:54" x14ac:dyDescent="0.35">
      <c r="A323" s="11" t="s">
        <v>217</v>
      </c>
      <c r="B323" s="15">
        <v>128.87314000000001</v>
      </c>
      <c r="C323" s="15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</row>
    <row r="324" spans="1:54" x14ac:dyDescent="0.35">
      <c r="A324" s="11" t="s">
        <v>219</v>
      </c>
      <c r="B324" s="15">
        <v>176.73005999999998</v>
      </c>
      <c r="C324" s="15">
        <v>175.78631666666664</v>
      </c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</row>
    <row r="325" spans="1:54" x14ac:dyDescent="0.35">
      <c r="A325" s="11" t="s">
        <v>219</v>
      </c>
      <c r="B325" s="15">
        <v>175.81675999999999</v>
      </c>
      <c r="C325" s="15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</row>
    <row r="326" spans="1:54" x14ac:dyDescent="0.35">
      <c r="A326" s="11" t="s">
        <v>219</v>
      </c>
      <c r="B326" s="15">
        <v>174.81213</v>
      </c>
      <c r="C326" s="15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</row>
    <row r="327" spans="1:54" x14ac:dyDescent="0.35">
      <c r="A327" s="11" t="s">
        <v>221</v>
      </c>
      <c r="B327" s="15">
        <v>169.05833999999999</v>
      </c>
      <c r="C327" s="15">
        <v>167.01863666666665</v>
      </c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</row>
    <row r="328" spans="1:54" x14ac:dyDescent="0.35">
      <c r="A328" s="11" t="s">
        <v>221</v>
      </c>
      <c r="B328" s="15">
        <v>166.31843999999998</v>
      </c>
      <c r="C328" s="15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</row>
    <row r="329" spans="1:54" x14ac:dyDescent="0.35">
      <c r="A329" s="11" t="s">
        <v>221</v>
      </c>
      <c r="B329" s="15">
        <v>165.67912999999999</v>
      </c>
      <c r="C329" s="15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</row>
    <row r="330" spans="1:54" x14ac:dyDescent="0.35">
      <c r="A330" s="11" t="s">
        <v>223</v>
      </c>
      <c r="B330" s="15">
        <v>102.84408999999999</v>
      </c>
      <c r="C330" s="15">
        <v>102.41788333333331</v>
      </c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</row>
    <row r="331" spans="1:54" x14ac:dyDescent="0.35">
      <c r="A331" s="11" t="s">
        <v>223</v>
      </c>
      <c r="B331" s="15">
        <v>102.02211999999999</v>
      </c>
      <c r="C331" s="15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</row>
    <row r="332" spans="1:54" x14ac:dyDescent="0.35">
      <c r="A332" s="11" t="s">
        <v>223</v>
      </c>
      <c r="B332" s="15">
        <v>102.38743999999998</v>
      </c>
      <c r="C332" s="15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</row>
    <row r="333" spans="1:54" x14ac:dyDescent="0.35">
      <c r="A333" s="11" t="s">
        <v>225</v>
      </c>
      <c r="B333" s="15">
        <v>84.934276999999994</v>
      </c>
      <c r="C333" s="15">
        <v>84.167104999999992</v>
      </c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</row>
    <row r="334" spans="1:54" x14ac:dyDescent="0.35">
      <c r="A334" s="11" t="s">
        <v>225</v>
      </c>
      <c r="B334" s="15">
        <v>83.829183999999984</v>
      </c>
      <c r="C334" s="15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</row>
    <row r="335" spans="1:54" x14ac:dyDescent="0.35">
      <c r="A335" s="11" t="s">
        <v>225</v>
      </c>
      <c r="B335" s="15">
        <v>83.737853999999984</v>
      </c>
      <c r="C335" s="15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</row>
    <row r="336" spans="1:54" x14ac:dyDescent="0.35">
      <c r="A336" s="11" t="s">
        <v>227</v>
      </c>
      <c r="B336" s="15">
        <v>144.58189999999999</v>
      </c>
      <c r="C336" s="15">
        <v>144.85589000000002</v>
      </c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</row>
    <row r="337" spans="1:54" x14ac:dyDescent="0.35">
      <c r="A337" s="11" t="s">
        <v>227</v>
      </c>
      <c r="B337" s="15">
        <v>144.67322999999999</v>
      </c>
      <c r="C337" s="15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</row>
    <row r="338" spans="1:54" x14ac:dyDescent="0.35">
      <c r="A338" s="11" t="s">
        <v>227</v>
      </c>
      <c r="B338" s="15">
        <v>145.31253999999998</v>
      </c>
      <c r="C338" s="15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</row>
    <row r="339" spans="1:54" x14ac:dyDescent="0.35">
      <c r="A339" s="11" t="s">
        <v>229</v>
      </c>
      <c r="B339" s="15">
        <v>201.48048999999997</v>
      </c>
      <c r="C339" s="15">
        <v>197.40108333333333</v>
      </c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</row>
    <row r="340" spans="1:54" x14ac:dyDescent="0.35">
      <c r="A340" s="11" t="s">
        <v>229</v>
      </c>
      <c r="B340" s="15">
        <v>195.27005</v>
      </c>
      <c r="C340" s="15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</row>
    <row r="341" spans="1:54" x14ac:dyDescent="0.35">
      <c r="A341" s="11" t="s">
        <v>229</v>
      </c>
      <c r="B341" s="15">
        <v>195.45271</v>
      </c>
      <c r="C341" s="15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</row>
    <row r="342" spans="1:54" x14ac:dyDescent="0.35">
      <c r="A342" s="11" t="s">
        <v>231</v>
      </c>
      <c r="B342" s="15">
        <v>95.537689999999984</v>
      </c>
      <c r="C342" s="15">
        <v>94.463040333333325</v>
      </c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</row>
    <row r="343" spans="1:54" x14ac:dyDescent="0.35">
      <c r="A343" s="11" t="s">
        <v>231</v>
      </c>
      <c r="B343" s="15">
        <v>93.227041</v>
      </c>
      <c r="C343" s="15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</row>
    <row r="344" spans="1:54" x14ac:dyDescent="0.35">
      <c r="A344" s="11" t="s">
        <v>231</v>
      </c>
      <c r="B344" s="15">
        <v>94.624389999999991</v>
      </c>
      <c r="C344" s="15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</row>
    <row r="345" spans="1:54" x14ac:dyDescent="0.35">
      <c r="A345" s="11" t="s">
        <v>233</v>
      </c>
      <c r="B345" s="15">
        <v>143.85126</v>
      </c>
      <c r="C345" s="15">
        <v>143.51638333333332</v>
      </c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</row>
    <row r="346" spans="1:54" x14ac:dyDescent="0.35">
      <c r="A346" s="11" t="s">
        <v>233</v>
      </c>
      <c r="B346" s="15">
        <v>144.12524999999999</v>
      </c>
      <c r="C346" s="15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</row>
    <row r="347" spans="1:54" x14ac:dyDescent="0.35">
      <c r="A347" s="11" t="s">
        <v>233</v>
      </c>
      <c r="B347" s="15">
        <v>142.57263999999998</v>
      </c>
      <c r="C347" s="15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</row>
    <row r="348" spans="1:54" x14ac:dyDescent="0.35">
      <c r="A348" s="11" t="s">
        <v>235</v>
      </c>
      <c r="B348" s="15">
        <v>186.04571999999999</v>
      </c>
      <c r="C348" s="15">
        <v>182.17941666666664</v>
      </c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</row>
    <row r="349" spans="1:54" x14ac:dyDescent="0.35">
      <c r="A349" s="11" t="s">
        <v>235</v>
      </c>
      <c r="B349" s="15">
        <v>179.74394999999998</v>
      </c>
      <c r="C349" s="15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</row>
    <row r="350" spans="1:54" x14ac:dyDescent="0.35">
      <c r="A350" s="11" t="s">
        <v>235</v>
      </c>
      <c r="B350" s="15">
        <v>180.74857999999998</v>
      </c>
      <c r="C350" s="15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</row>
    <row r="351" spans="1:54" x14ac:dyDescent="0.35">
      <c r="A351" s="11" t="s">
        <v>237</v>
      </c>
      <c r="B351" s="15">
        <v>148.23509999999999</v>
      </c>
      <c r="C351" s="15">
        <v>147.74800666666664</v>
      </c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</row>
    <row r="352" spans="1:54" x14ac:dyDescent="0.35">
      <c r="A352" s="11" t="s">
        <v>237</v>
      </c>
      <c r="B352" s="15">
        <v>148.32642999999999</v>
      </c>
      <c r="C352" s="15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</row>
    <row r="353" spans="1:54" x14ac:dyDescent="0.35">
      <c r="A353" s="11" t="s">
        <v>237</v>
      </c>
      <c r="B353" s="15">
        <v>146.68248999999997</v>
      </c>
      <c r="C353" s="15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</row>
    <row r="354" spans="1:54" x14ac:dyDescent="0.35">
      <c r="A354" s="11" t="s">
        <v>239</v>
      </c>
      <c r="B354" s="15">
        <v>23.313925999999995</v>
      </c>
      <c r="C354" s="15">
        <v>23.088645333333329</v>
      </c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</row>
    <row r="355" spans="1:54" x14ac:dyDescent="0.35">
      <c r="A355" s="11" t="s">
        <v>239</v>
      </c>
      <c r="B355" s="15">
        <v>22.875541999999999</v>
      </c>
      <c r="C355" s="15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</row>
    <row r="356" spans="1:54" x14ac:dyDescent="0.35">
      <c r="A356" s="11" t="s">
        <v>239</v>
      </c>
      <c r="B356" s="15">
        <v>23.076467999999998</v>
      </c>
      <c r="C356" s="15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</row>
    <row r="357" spans="1:54" x14ac:dyDescent="0.35">
      <c r="A357" s="11" t="s">
        <v>20</v>
      </c>
      <c r="B357" s="15">
        <v>1.0458672</v>
      </c>
      <c r="C357" s="15">
        <v>0.8738418733333333</v>
      </c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</row>
    <row r="358" spans="1:54" x14ac:dyDescent="0.35">
      <c r="A358" s="11" t="s">
        <v>20</v>
      </c>
      <c r="B358" s="15">
        <v>0.71184102000000005</v>
      </c>
      <c r="C358" s="15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</row>
    <row r="359" spans="1:54" x14ac:dyDescent="0.35">
      <c r="A359" s="11" t="s">
        <v>20</v>
      </c>
      <c r="B359" s="15">
        <v>0.86381739999999985</v>
      </c>
      <c r="C359" s="15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</row>
    <row r="360" spans="1:54" x14ac:dyDescent="0.35">
      <c r="A360" s="11" t="s">
        <v>20</v>
      </c>
      <c r="B360" s="15">
        <v>0.80558158000000002</v>
      </c>
      <c r="C360" s="15">
        <v>0.90676506000000001</v>
      </c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</row>
    <row r="361" spans="1:54" x14ac:dyDescent="0.35">
      <c r="A361" s="11" t="s">
        <v>20</v>
      </c>
      <c r="B361" s="15">
        <v>0.94428139999999994</v>
      </c>
      <c r="C361" s="15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</row>
    <row r="362" spans="1:54" x14ac:dyDescent="0.35">
      <c r="A362" s="11" t="s">
        <v>20</v>
      </c>
      <c r="B362" s="15">
        <v>0.97043220000000008</v>
      </c>
      <c r="C362" s="15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</row>
    <row r="363" spans="1:54" x14ac:dyDescent="0.35">
      <c r="A363" s="11" t="s">
        <v>244</v>
      </c>
      <c r="B363" s="15">
        <v>10.31532</v>
      </c>
      <c r="C363" s="15">
        <v>10.325378000000001</v>
      </c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</row>
    <row r="364" spans="1:54" x14ac:dyDescent="0.35">
      <c r="A364" s="11" t="s">
        <v>244</v>
      </c>
      <c r="B364" s="15">
        <v>10.265030000000001</v>
      </c>
      <c r="C364" s="15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</row>
    <row r="365" spans="1:54" x14ac:dyDescent="0.35">
      <c r="A365" s="11" t="s">
        <v>244</v>
      </c>
      <c r="B365" s="15">
        <v>10.395784000000001</v>
      </c>
      <c r="C365" s="15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</row>
    <row r="366" spans="1:54" x14ac:dyDescent="0.35">
      <c r="A366" s="11" t="s">
        <v>122</v>
      </c>
      <c r="B366" s="15">
        <v>20.675060000000002</v>
      </c>
      <c r="C366" s="15">
        <v>20.621417333333333</v>
      </c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</row>
    <row r="367" spans="1:54" x14ac:dyDescent="0.35">
      <c r="A367" s="11" t="s">
        <v>122</v>
      </c>
      <c r="B367" s="15">
        <v>20.544305999999999</v>
      </c>
      <c r="C367" s="15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</row>
    <row r="368" spans="1:54" x14ac:dyDescent="0.35">
      <c r="A368" s="11" t="s">
        <v>122</v>
      </c>
      <c r="B368" s="15">
        <v>20.644886</v>
      </c>
      <c r="C368" s="15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</row>
    <row r="369" spans="1:54" x14ac:dyDescent="0.35">
      <c r="A369" s="11" t="s">
        <v>124</v>
      </c>
      <c r="B369" s="15">
        <v>51.279171999999996</v>
      </c>
      <c r="C369" s="15">
        <v>51.30352666666667</v>
      </c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</row>
    <row r="370" spans="1:54" x14ac:dyDescent="0.35">
      <c r="A370" s="11" t="s">
        <v>124</v>
      </c>
      <c r="B370" s="15">
        <v>51.343102999999999</v>
      </c>
      <c r="C370" s="15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</row>
    <row r="371" spans="1:54" x14ac:dyDescent="0.35">
      <c r="A371" s="11" t="s">
        <v>124</v>
      </c>
      <c r="B371" s="15">
        <v>51.288305000000001</v>
      </c>
      <c r="C371" s="15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</row>
    <row r="372" spans="1:54" x14ac:dyDescent="0.35">
      <c r="A372" s="11" t="s">
        <v>126</v>
      </c>
      <c r="B372" s="15">
        <v>100.28684999999999</v>
      </c>
      <c r="C372" s="15">
        <v>100.7435</v>
      </c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</row>
    <row r="373" spans="1:54" x14ac:dyDescent="0.35">
      <c r="A373" s="11" t="s">
        <v>126</v>
      </c>
      <c r="B373" s="15">
        <v>101.47413999999999</v>
      </c>
      <c r="C373" s="15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</row>
    <row r="374" spans="1:54" x14ac:dyDescent="0.35">
      <c r="A374" s="11" t="s">
        <v>126</v>
      </c>
      <c r="B374" s="15">
        <v>100.46950999999999</v>
      </c>
      <c r="C374" s="15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</row>
    <row r="375" spans="1:54" x14ac:dyDescent="0.35">
      <c r="A375" s="11" t="s">
        <v>242</v>
      </c>
      <c r="B375" s="15">
        <v>153.07558999999998</v>
      </c>
      <c r="C375" s="15">
        <v>151.97962999999999</v>
      </c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</row>
    <row r="376" spans="1:54" x14ac:dyDescent="0.35">
      <c r="A376" s="11" t="s">
        <v>242</v>
      </c>
      <c r="B376" s="15">
        <v>152.16228999999998</v>
      </c>
      <c r="C376" s="15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</row>
    <row r="377" spans="1:54" x14ac:dyDescent="0.35">
      <c r="A377" s="11" t="s">
        <v>242</v>
      </c>
      <c r="B377" s="15">
        <v>150.70101</v>
      </c>
      <c r="C377" s="15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</row>
    <row r="378" spans="1:54" x14ac:dyDescent="0.35">
      <c r="A378" s="11" t="s">
        <v>130</v>
      </c>
      <c r="B378" s="15">
        <v>205.40767999999997</v>
      </c>
      <c r="C378" s="15">
        <v>206.56452666666664</v>
      </c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</row>
    <row r="379" spans="1:54" x14ac:dyDescent="0.35">
      <c r="A379" s="11" t="s">
        <v>130</v>
      </c>
      <c r="B379" s="15">
        <v>207.59959999999998</v>
      </c>
      <c r="C379" s="15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</row>
    <row r="380" spans="1:54" x14ac:dyDescent="0.35">
      <c r="A380" s="11" t="s">
        <v>130</v>
      </c>
      <c r="B380" s="15">
        <v>206.68629999999999</v>
      </c>
      <c r="C380" s="15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</row>
    <row r="381" spans="1:54" x14ac:dyDescent="0.35">
      <c r="A381" s="11" t="s">
        <v>20</v>
      </c>
      <c r="B381" s="15">
        <v>1.1605284</v>
      </c>
      <c r="C381" s="15">
        <v>1.1685748</v>
      </c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</row>
    <row r="382" spans="1:54" x14ac:dyDescent="0.35">
      <c r="A382" s="11" t="s">
        <v>20</v>
      </c>
      <c r="B382" s="15">
        <v>1.1112442</v>
      </c>
      <c r="C382" s="15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</row>
    <row r="383" spans="1:54" x14ac:dyDescent="0.35">
      <c r="A383" s="11" t="s">
        <v>20</v>
      </c>
      <c r="B383" s="15">
        <v>1.2339518</v>
      </c>
      <c r="C383" s="15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</row>
    <row r="384" spans="1:54" x14ac:dyDescent="0.35">
      <c r="A384" s="11" t="s">
        <v>252</v>
      </c>
      <c r="B384" s="15">
        <v>27.432908999999999</v>
      </c>
      <c r="C384" s="15">
        <v>27.323312999999995</v>
      </c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</row>
    <row r="385" spans="1:54" x14ac:dyDescent="0.35">
      <c r="A385" s="11" t="s">
        <v>252</v>
      </c>
      <c r="B385" s="15">
        <v>27.204583999999997</v>
      </c>
      <c r="C385" s="15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</row>
    <row r="386" spans="1:54" x14ac:dyDescent="0.35">
      <c r="A386" s="11" t="s">
        <v>252</v>
      </c>
      <c r="B386" s="15">
        <v>27.332445999999997</v>
      </c>
      <c r="C386" s="15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</row>
    <row r="387" spans="1:54" x14ac:dyDescent="0.35">
      <c r="A387" s="11" t="s">
        <v>254</v>
      </c>
      <c r="B387" s="15">
        <v>27.734297999999999</v>
      </c>
      <c r="C387" s="15">
        <v>27.493795666666667</v>
      </c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</row>
    <row r="388" spans="1:54" x14ac:dyDescent="0.35">
      <c r="A388" s="11" t="s">
        <v>254</v>
      </c>
      <c r="B388" s="15">
        <v>27.213716999999995</v>
      </c>
      <c r="C388" s="15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</row>
    <row r="389" spans="1:54" x14ac:dyDescent="0.35">
      <c r="A389" s="11" t="s">
        <v>254</v>
      </c>
      <c r="B389" s="15">
        <v>27.533371999999996</v>
      </c>
      <c r="C389" s="15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</row>
    <row r="390" spans="1:54" x14ac:dyDescent="0.35">
      <c r="A390" s="11" t="s">
        <v>256</v>
      </c>
      <c r="B390" s="15">
        <v>62.156574999999997</v>
      </c>
      <c r="C390" s="15">
        <v>61.855186000000003</v>
      </c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</row>
    <row r="391" spans="1:54" x14ac:dyDescent="0.35">
      <c r="A391" s="11" t="s">
        <v>256</v>
      </c>
      <c r="B391" s="15">
        <v>62.156574999999997</v>
      </c>
      <c r="C391" s="15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</row>
    <row r="392" spans="1:54" x14ac:dyDescent="0.35">
      <c r="A392" s="11" t="s">
        <v>256</v>
      </c>
      <c r="B392" s="15">
        <v>61.252408000000003</v>
      </c>
      <c r="C392" s="15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</row>
    <row r="393" spans="1:54" x14ac:dyDescent="0.35">
      <c r="A393" s="11" t="s">
        <v>258</v>
      </c>
      <c r="B393" s="15">
        <v>69.590836999999993</v>
      </c>
      <c r="C393" s="15">
        <v>68.832797999999983</v>
      </c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</row>
    <row r="394" spans="1:54" x14ac:dyDescent="0.35">
      <c r="A394" s="11" t="s">
        <v>258</v>
      </c>
      <c r="B394" s="15">
        <v>68.622738999999982</v>
      </c>
      <c r="C394" s="15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</row>
    <row r="395" spans="1:54" x14ac:dyDescent="0.35">
      <c r="A395" s="11" t="s">
        <v>258</v>
      </c>
      <c r="B395" s="15">
        <v>68.284817999999987</v>
      </c>
      <c r="C395" s="15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</row>
    <row r="396" spans="1:54" x14ac:dyDescent="0.35">
      <c r="A396" s="11" t="s">
        <v>260</v>
      </c>
      <c r="B396" s="15">
        <v>106.04063999999998</v>
      </c>
      <c r="C396" s="15">
        <v>105.88842333333332</v>
      </c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</row>
    <row r="397" spans="1:54" x14ac:dyDescent="0.35">
      <c r="A397" s="11" t="s">
        <v>260</v>
      </c>
      <c r="B397" s="15">
        <v>105.12733999999999</v>
      </c>
      <c r="C397" s="15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</row>
    <row r="398" spans="1:54" x14ac:dyDescent="0.35">
      <c r="A398" s="11" t="s">
        <v>260</v>
      </c>
      <c r="B398" s="15">
        <v>106.49728999999999</v>
      </c>
      <c r="C398" s="15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</row>
    <row r="399" spans="1:54" x14ac:dyDescent="0.35">
      <c r="A399" s="11" t="s">
        <v>261</v>
      </c>
      <c r="B399" s="15">
        <v>44.447687999999999</v>
      </c>
      <c r="C399" s="15">
        <v>43.76575733333334</v>
      </c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</row>
    <row r="400" spans="1:54" x14ac:dyDescent="0.35">
      <c r="A400" s="11" t="s">
        <v>261</v>
      </c>
      <c r="B400" s="15">
        <v>43.260398000000002</v>
      </c>
      <c r="C400" s="15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</row>
    <row r="401" spans="1:54" x14ac:dyDescent="0.35">
      <c r="A401" s="11" t="s">
        <v>261</v>
      </c>
      <c r="B401" s="15">
        <v>43.589185999999998</v>
      </c>
      <c r="C401" s="15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</row>
    <row r="402" spans="1:54" x14ac:dyDescent="0.35">
      <c r="A402" s="11" t="s">
        <v>263</v>
      </c>
      <c r="B402" s="15">
        <v>36.912963000000005</v>
      </c>
      <c r="C402" s="15">
        <v>36.599396666666671</v>
      </c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</row>
    <row r="403" spans="1:54" x14ac:dyDescent="0.35">
      <c r="A403" s="11" t="s">
        <v>263</v>
      </c>
      <c r="B403" s="15">
        <v>36.383248999999999</v>
      </c>
      <c r="C403" s="15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</row>
    <row r="404" spans="1:54" x14ac:dyDescent="0.35">
      <c r="A404" s="11" t="s">
        <v>263</v>
      </c>
      <c r="B404" s="15">
        <v>36.501978000000001</v>
      </c>
      <c r="C404" s="15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</row>
    <row r="405" spans="1:54" x14ac:dyDescent="0.35">
      <c r="A405" s="11" t="s">
        <v>265</v>
      </c>
      <c r="B405" s="15">
        <v>36.821633000000006</v>
      </c>
      <c r="C405" s="15">
        <v>36.142746666666675</v>
      </c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</row>
    <row r="406" spans="1:54" x14ac:dyDescent="0.35">
      <c r="A406" s="11" t="s">
        <v>265</v>
      </c>
      <c r="B406" s="15">
        <v>35.935732000000002</v>
      </c>
      <c r="C406" s="15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</row>
    <row r="407" spans="1:54" x14ac:dyDescent="0.35">
      <c r="A407" s="11" t="s">
        <v>265</v>
      </c>
      <c r="B407" s="15">
        <v>35.670875000000002</v>
      </c>
      <c r="C407" s="15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</row>
    <row r="408" spans="1:54" x14ac:dyDescent="0.35">
      <c r="A408" s="11" t="s">
        <v>267</v>
      </c>
      <c r="B408" s="15">
        <v>58.055858000000001</v>
      </c>
      <c r="C408" s="15">
        <v>57.486567666666666</v>
      </c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</row>
    <row r="409" spans="1:54" x14ac:dyDescent="0.35">
      <c r="A409" s="11" t="s">
        <v>267</v>
      </c>
      <c r="B409" s="15">
        <v>56.914233000000003</v>
      </c>
      <c r="C409" s="15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</row>
    <row r="410" spans="1:54" x14ac:dyDescent="0.35">
      <c r="A410" s="11" t="s">
        <v>267</v>
      </c>
      <c r="B410" s="15">
        <v>57.489611999999994</v>
      </c>
      <c r="C410" s="15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</row>
    <row r="411" spans="1:54" x14ac:dyDescent="0.35">
      <c r="A411" s="11" t="s">
        <v>269</v>
      </c>
      <c r="B411" s="15">
        <v>109.23718999999998</v>
      </c>
      <c r="C411" s="15">
        <v>107.25837333333332</v>
      </c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</row>
    <row r="412" spans="1:54" x14ac:dyDescent="0.35">
      <c r="A412" s="11" t="s">
        <v>269</v>
      </c>
      <c r="B412" s="15">
        <v>107.41058999999998</v>
      </c>
      <c r="C412" s="15"/>
    </row>
    <row r="413" spans="1:54" x14ac:dyDescent="0.35">
      <c r="A413" s="11" t="s">
        <v>269</v>
      </c>
      <c r="B413" s="15">
        <v>105.12733999999999</v>
      </c>
      <c r="C413" s="15"/>
    </row>
    <row r="414" spans="1:54" x14ac:dyDescent="0.35">
      <c r="A414" s="11" t="s">
        <v>271</v>
      </c>
      <c r="B414" s="15">
        <v>51.005181999999998</v>
      </c>
      <c r="C414" s="15">
        <v>50.027950999999995</v>
      </c>
    </row>
    <row r="415" spans="1:54" x14ac:dyDescent="0.35">
      <c r="A415" s="11" t="s">
        <v>271</v>
      </c>
      <c r="B415" s="15">
        <v>49.306443999999999</v>
      </c>
      <c r="C415" s="15"/>
    </row>
    <row r="416" spans="1:54" x14ac:dyDescent="0.35">
      <c r="A416" s="11" t="s">
        <v>271</v>
      </c>
      <c r="B416" s="15">
        <v>49.772226999999994</v>
      </c>
      <c r="C416" s="15"/>
    </row>
    <row r="417" spans="1:3" x14ac:dyDescent="0.35">
      <c r="A417" s="11" t="s">
        <v>273</v>
      </c>
      <c r="B417" s="15">
        <v>41.853915999999998</v>
      </c>
      <c r="C417" s="15">
        <v>41.266359666666659</v>
      </c>
    </row>
    <row r="418" spans="1:3" x14ac:dyDescent="0.35">
      <c r="A418" s="11" t="s">
        <v>273</v>
      </c>
      <c r="B418" s="15">
        <v>41.168940999999997</v>
      </c>
      <c r="C418" s="15"/>
    </row>
    <row r="419" spans="1:3" x14ac:dyDescent="0.35">
      <c r="A419" s="11" t="s">
        <v>273</v>
      </c>
      <c r="B419" s="15">
        <v>40.776221999999997</v>
      </c>
      <c r="C419" s="15"/>
    </row>
    <row r="420" spans="1:3" x14ac:dyDescent="0.35">
      <c r="A420" s="1" t="s">
        <v>244</v>
      </c>
      <c r="B420" s="15">
        <v>11.368428</v>
      </c>
      <c r="C420" s="15">
        <v>11.3774037</v>
      </c>
    </row>
    <row r="421" spans="1:3" x14ac:dyDescent="0.35">
      <c r="A421" s="1" t="s">
        <v>244</v>
      </c>
      <c r="B421" s="15">
        <v>11.3235495</v>
      </c>
      <c r="C421" s="15"/>
    </row>
    <row r="422" spans="1:3" x14ac:dyDescent="0.35">
      <c r="A422" s="1" t="s">
        <v>244</v>
      </c>
      <c r="B422" s="15">
        <v>11.440233599999999</v>
      </c>
      <c r="C422" s="15"/>
    </row>
    <row r="423" spans="1:3" x14ac:dyDescent="0.35">
      <c r="A423" s="1" t="s">
        <v>122</v>
      </c>
      <c r="B423" s="15">
        <v>20.613399000000001</v>
      </c>
      <c r="C423" s="15">
        <v>20.5655286</v>
      </c>
    </row>
    <row r="424" spans="1:3" x14ac:dyDescent="0.35">
      <c r="A424" s="1" t="s">
        <v>122</v>
      </c>
      <c r="B424" s="15">
        <v>20.496714900000001</v>
      </c>
      <c r="C424" s="15"/>
    </row>
    <row r="425" spans="1:3" x14ac:dyDescent="0.35">
      <c r="A425" s="1" t="s">
        <v>122</v>
      </c>
      <c r="B425" s="15">
        <v>20.586471899999999</v>
      </c>
      <c r="C425" s="15"/>
    </row>
    <row r="426" spans="1:3" x14ac:dyDescent="0.35">
      <c r="A426" s="1" t="s">
        <v>124</v>
      </c>
      <c r="B426" s="15">
        <v>49.461298800000002</v>
      </c>
      <c r="C426" s="15">
        <v>49.485234000000013</v>
      </c>
    </row>
    <row r="427" spans="1:3" x14ac:dyDescent="0.35">
      <c r="A427" s="1" t="s">
        <v>124</v>
      </c>
      <c r="B427" s="15">
        <v>49.524128700000006</v>
      </c>
      <c r="C427" s="15"/>
    </row>
    <row r="428" spans="1:3" x14ac:dyDescent="0.35">
      <c r="A428" s="1" t="s">
        <v>124</v>
      </c>
      <c r="B428" s="15">
        <v>49.470274500000002</v>
      </c>
      <c r="C428" s="15"/>
    </row>
    <row r="429" spans="1:3" x14ac:dyDescent="0.35">
      <c r="A429" s="1" t="s">
        <v>126</v>
      </c>
      <c r="B429" s="15">
        <v>97.624904999999998</v>
      </c>
      <c r="C429" s="15">
        <v>98.073689999999999</v>
      </c>
    </row>
    <row r="430" spans="1:3" x14ac:dyDescent="0.35">
      <c r="A430" s="1" t="s">
        <v>126</v>
      </c>
      <c r="B430" s="15">
        <v>98.791746000000003</v>
      </c>
      <c r="C430" s="15"/>
    </row>
    <row r="431" spans="1:3" x14ac:dyDescent="0.35">
      <c r="A431" s="1" t="s">
        <v>126</v>
      </c>
      <c r="B431" s="15">
        <v>97.804418999999996</v>
      </c>
      <c r="C431" s="15"/>
    </row>
    <row r="432" spans="1:3" x14ac:dyDescent="0.35">
      <c r="A432" s="1" t="s">
        <v>242</v>
      </c>
      <c r="B432" s="15">
        <v>149.50445100000002</v>
      </c>
      <c r="C432" s="15">
        <v>148.42736700000003</v>
      </c>
    </row>
    <row r="433" spans="1:3" x14ac:dyDescent="0.35">
      <c r="A433" s="1" t="s">
        <v>242</v>
      </c>
      <c r="B433" s="15">
        <v>148.60688100000002</v>
      </c>
      <c r="C433" s="15"/>
    </row>
    <row r="434" spans="1:3" x14ac:dyDescent="0.35">
      <c r="A434" s="1" t="s">
        <v>242</v>
      </c>
      <c r="B434" s="15">
        <v>147.17076900000001</v>
      </c>
      <c r="C434" s="15"/>
    </row>
    <row r="435" spans="1:3" x14ac:dyDescent="0.35">
      <c r="A435" s="1" t="s">
        <v>130</v>
      </c>
      <c r="B435" s="15">
        <v>200.93521200000001</v>
      </c>
      <c r="C435" s="15">
        <v>202.07213400000001</v>
      </c>
    </row>
    <row r="436" spans="1:3" x14ac:dyDescent="0.35">
      <c r="A436" s="1" t="s">
        <v>130</v>
      </c>
      <c r="B436" s="15">
        <v>203.08938000000001</v>
      </c>
      <c r="C436" s="15"/>
    </row>
    <row r="437" spans="1:3" x14ac:dyDescent="0.35">
      <c r="A437" s="1" t="s">
        <v>130</v>
      </c>
      <c r="B437" s="15">
        <v>202.19181</v>
      </c>
      <c r="C437" s="15"/>
    </row>
    <row r="438" spans="1:3" x14ac:dyDescent="0.35">
      <c r="A438" s="1" t="s">
        <v>20</v>
      </c>
      <c r="B438" s="15">
        <v>0.7181775600000001</v>
      </c>
      <c r="C438" s="15">
        <v>0.66131633333333339</v>
      </c>
    </row>
    <row r="439" spans="1:3" x14ac:dyDescent="0.35">
      <c r="A439" s="1" t="s">
        <v>20</v>
      </c>
      <c r="B439" s="15">
        <v>0.64757039999999999</v>
      </c>
      <c r="C439" s="15"/>
    </row>
    <row r="440" spans="1:3" x14ac:dyDescent="0.35">
      <c r="A440" s="1" t="s">
        <v>20</v>
      </c>
      <c r="B440" s="15">
        <v>0.61820103999999998</v>
      </c>
      <c r="C440" s="15"/>
    </row>
    <row r="441" spans="1:3" x14ac:dyDescent="0.35">
      <c r="A441" s="1" t="s">
        <v>185</v>
      </c>
      <c r="B441" s="15">
        <v>50.062670700000005</v>
      </c>
      <c r="C441" s="15">
        <v>49.577982900000002</v>
      </c>
    </row>
    <row r="442" spans="1:3" x14ac:dyDescent="0.35">
      <c r="A442" s="1" t="s">
        <v>185</v>
      </c>
      <c r="B442" s="15">
        <v>49.604910000000004</v>
      </c>
      <c r="C442" s="15"/>
    </row>
    <row r="443" spans="1:3" x14ac:dyDescent="0.35">
      <c r="A443" s="1" t="s">
        <v>185</v>
      </c>
      <c r="B443" s="15">
        <v>49.066368000000004</v>
      </c>
      <c r="C443" s="15"/>
    </row>
    <row r="444" spans="1:3" x14ac:dyDescent="0.35">
      <c r="A444" s="1" t="s">
        <v>20</v>
      </c>
      <c r="B444" s="15">
        <v>0.62373294000000001</v>
      </c>
      <c r="C444" s="15">
        <v>0.55215350666666663</v>
      </c>
    </row>
    <row r="445" spans="1:3" x14ac:dyDescent="0.35">
      <c r="A445" s="1" t="s">
        <v>20</v>
      </c>
      <c r="B445" s="15">
        <v>0.50343926000000006</v>
      </c>
      <c r="C445" s="15"/>
    </row>
    <row r="446" spans="1:3" x14ac:dyDescent="0.35">
      <c r="A446" s="1" t="s">
        <v>20</v>
      </c>
      <c r="B446" s="15">
        <v>0.52928831999999992</v>
      </c>
      <c r="C446" s="15"/>
    </row>
    <row r="447" spans="1:3" x14ac:dyDescent="0.35">
      <c r="A447" s="1" t="s">
        <v>280</v>
      </c>
      <c r="B447" s="15">
        <v>45.826140300000006</v>
      </c>
      <c r="C447" s="15">
        <v>45.096116700000003</v>
      </c>
    </row>
    <row r="448" spans="1:3" x14ac:dyDescent="0.35">
      <c r="A448" s="1" t="s">
        <v>280</v>
      </c>
      <c r="B448" s="15">
        <v>44.946521700000005</v>
      </c>
      <c r="C448" s="15"/>
    </row>
    <row r="449" spans="1:3" x14ac:dyDescent="0.35">
      <c r="A449" s="1" t="s">
        <v>280</v>
      </c>
      <c r="B449" s="15">
        <v>44.515688100000006</v>
      </c>
      <c r="C449" s="15"/>
    </row>
    <row r="450" spans="1:3" x14ac:dyDescent="0.35">
      <c r="A450" s="1" t="s">
        <v>450</v>
      </c>
      <c r="B450" s="15">
        <v>0.90304359999999995</v>
      </c>
      <c r="C450" s="15">
        <v>0.86656658666666664</v>
      </c>
    </row>
    <row r="451" spans="1:3" x14ac:dyDescent="0.35">
      <c r="A451" s="1" t="s">
        <v>450</v>
      </c>
      <c r="B451" s="15">
        <v>0.86985219999999996</v>
      </c>
      <c r="C451" s="15"/>
    </row>
    <row r="452" spans="1:3" x14ac:dyDescent="0.35">
      <c r="A452" s="1" t="s">
        <v>450</v>
      </c>
      <c r="B452" s="15">
        <v>0.82680396000000012</v>
      </c>
      <c r="C452" s="15"/>
    </row>
    <row r="453" spans="1:3" x14ac:dyDescent="0.35">
      <c r="A453" s="1" t="s">
        <v>283</v>
      </c>
      <c r="B453" s="15">
        <v>68.130754799999991</v>
      </c>
      <c r="C453" s="15">
        <v>66.8472297</v>
      </c>
    </row>
    <row r="454" spans="1:3" x14ac:dyDescent="0.35">
      <c r="A454" s="1" t="s">
        <v>283</v>
      </c>
      <c r="B454" s="15">
        <v>66.640788599999993</v>
      </c>
      <c r="C454" s="15"/>
    </row>
    <row r="455" spans="1:3" x14ac:dyDescent="0.35">
      <c r="A455" s="1" t="s">
        <v>283</v>
      </c>
      <c r="B455" s="15">
        <v>65.7701457</v>
      </c>
      <c r="C455" s="15"/>
    </row>
    <row r="456" spans="1:3" x14ac:dyDescent="0.35">
      <c r="A456" s="1" t="s">
        <v>285</v>
      </c>
      <c r="B456" s="15">
        <v>60.680923800000002</v>
      </c>
      <c r="C456" s="15">
        <v>60.07356810000001</v>
      </c>
    </row>
    <row r="457" spans="1:3" x14ac:dyDescent="0.35">
      <c r="A457" s="1" t="s">
        <v>285</v>
      </c>
      <c r="B457" s="15">
        <v>60.196236000000006</v>
      </c>
      <c r="C457" s="15"/>
    </row>
    <row r="458" spans="1:3" x14ac:dyDescent="0.35">
      <c r="A458" s="1" t="s">
        <v>285</v>
      </c>
      <c r="B458" s="15">
        <v>59.343544500000007</v>
      </c>
      <c r="C458" s="15"/>
    </row>
    <row r="459" spans="1:3" x14ac:dyDescent="0.35">
      <c r="A459" s="1" t="s">
        <v>287</v>
      </c>
      <c r="B459" s="15">
        <v>28.368403799999999</v>
      </c>
      <c r="C459" s="15">
        <v>28.221800700000003</v>
      </c>
    </row>
    <row r="460" spans="1:3" x14ac:dyDescent="0.35">
      <c r="A460" s="1" t="s">
        <v>287</v>
      </c>
      <c r="B460" s="15">
        <v>28.135035600000002</v>
      </c>
      <c r="C460" s="15"/>
    </row>
    <row r="461" spans="1:3" x14ac:dyDescent="0.35">
      <c r="A461" s="1" t="s">
        <v>287</v>
      </c>
      <c r="B461" s="15">
        <v>28.161962700000004</v>
      </c>
      <c r="C461" s="15"/>
    </row>
    <row r="462" spans="1:3" x14ac:dyDescent="0.35">
      <c r="A462" s="1" t="s">
        <v>289</v>
      </c>
      <c r="B462" s="15">
        <v>42.505131300000002</v>
      </c>
      <c r="C462" s="15">
        <v>42.250819800000009</v>
      </c>
    </row>
    <row r="463" spans="1:3" x14ac:dyDescent="0.35">
      <c r="A463" s="1" t="s">
        <v>289</v>
      </c>
      <c r="B463" s="15">
        <v>42.182006100000002</v>
      </c>
      <c r="C463" s="15"/>
    </row>
    <row r="464" spans="1:3" x14ac:dyDescent="0.35">
      <c r="A464" s="1" t="s">
        <v>289</v>
      </c>
      <c r="B464" s="15">
        <v>42.065322000000002</v>
      </c>
      <c r="C464" s="15"/>
    </row>
    <row r="465" spans="1:3" x14ac:dyDescent="0.35">
      <c r="A465" s="1" t="s">
        <v>291</v>
      </c>
      <c r="B465" s="15">
        <v>42.29869020000001</v>
      </c>
      <c r="C465" s="15">
        <v>41.781091500000009</v>
      </c>
    </row>
    <row r="466" spans="1:3" x14ac:dyDescent="0.35">
      <c r="A466" s="1" t="s">
        <v>291</v>
      </c>
      <c r="B466" s="15">
        <v>41.796051000000006</v>
      </c>
      <c r="C466" s="15"/>
    </row>
    <row r="467" spans="1:3" x14ac:dyDescent="0.35">
      <c r="A467" s="1" t="s">
        <v>291</v>
      </c>
      <c r="B467" s="15">
        <v>41.248533300000005</v>
      </c>
      <c r="C467" s="15"/>
    </row>
    <row r="468" spans="1:3" x14ac:dyDescent="0.35">
      <c r="A468" s="1" t="s">
        <v>293</v>
      </c>
      <c r="B468" s="15">
        <v>37.415909400000004</v>
      </c>
      <c r="C468" s="15">
        <v>36.748715699999998</v>
      </c>
    </row>
    <row r="469" spans="1:3" x14ac:dyDescent="0.35">
      <c r="A469" s="1" t="s">
        <v>293</v>
      </c>
      <c r="B469" s="15">
        <v>36.518339400000002</v>
      </c>
      <c r="C469" s="15"/>
    </row>
    <row r="470" spans="1:3" x14ac:dyDescent="0.35">
      <c r="A470" s="1" t="s">
        <v>293</v>
      </c>
      <c r="B470" s="15">
        <v>36.311898300000003</v>
      </c>
      <c r="C470" s="15"/>
    </row>
    <row r="471" spans="1:3" x14ac:dyDescent="0.35">
      <c r="A471" s="1" t="s">
        <v>295</v>
      </c>
      <c r="B471" s="15">
        <v>41.957613600000009</v>
      </c>
      <c r="C471" s="15">
        <v>41.760148200000003</v>
      </c>
    </row>
    <row r="472" spans="1:3" x14ac:dyDescent="0.35">
      <c r="A472" s="1" t="s">
        <v>295</v>
      </c>
      <c r="B472" s="15">
        <v>41.419071600000002</v>
      </c>
      <c r="C472" s="15"/>
    </row>
    <row r="473" spans="1:3" x14ac:dyDescent="0.35">
      <c r="A473" s="1" t="s">
        <v>295</v>
      </c>
      <c r="B473" s="15">
        <v>41.903759400000006</v>
      </c>
      <c r="C473" s="15"/>
    </row>
    <row r="474" spans="1:3" x14ac:dyDescent="0.35">
      <c r="A474" s="1" t="s">
        <v>297</v>
      </c>
      <c r="B474" s="15">
        <v>50.331941700000009</v>
      </c>
      <c r="C474" s="15">
        <v>49.404452700000007</v>
      </c>
    </row>
    <row r="475" spans="1:3" x14ac:dyDescent="0.35">
      <c r="A475" s="1" t="s">
        <v>297</v>
      </c>
      <c r="B475" s="15">
        <v>48.806072700000009</v>
      </c>
      <c r="C475" s="15"/>
    </row>
    <row r="476" spans="1:3" x14ac:dyDescent="0.35">
      <c r="A476" s="1" t="s">
        <v>297</v>
      </c>
      <c r="B476" s="15">
        <v>49.075343700000005</v>
      </c>
      <c r="C476" s="15"/>
    </row>
    <row r="477" spans="1:3" x14ac:dyDescent="0.35">
      <c r="A477" s="1" t="s">
        <v>299</v>
      </c>
      <c r="B477" s="15">
        <v>17.2834143</v>
      </c>
      <c r="C477" s="15">
        <v>16.6670829</v>
      </c>
    </row>
    <row r="478" spans="1:3" x14ac:dyDescent="0.35">
      <c r="A478" s="1" t="s">
        <v>299</v>
      </c>
      <c r="B478" s="15">
        <v>16.305063000000001</v>
      </c>
      <c r="C478" s="15"/>
    </row>
    <row r="479" spans="1:3" x14ac:dyDescent="0.35">
      <c r="A479" s="1" t="s">
        <v>299</v>
      </c>
      <c r="B479" s="15">
        <v>16.4127714</v>
      </c>
      <c r="C479" s="15"/>
    </row>
    <row r="480" spans="1:3" x14ac:dyDescent="0.35">
      <c r="A480" s="1" t="s">
        <v>301</v>
      </c>
      <c r="B480" s="15">
        <v>21.421212000000001</v>
      </c>
      <c r="C480" s="15">
        <v>21.376333500000001</v>
      </c>
    </row>
    <row r="481" spans="1:3" x14ac:dyDescent="0.35">
      <c r="A481" s="1" t="s">
        <v>301</v>
      </c>
      <c r="B481" s="15">
        <v>21.331455000000002</v>
      </c>
      <c r="C481" s="15"/>
    </row>
    <row r="482" spans="1:3" x14ac:dyDescent="0.35">
      <c r="A482" s="1" t="s">
        <v>301</v>
      </c>
      <c r="B482" s="15">
        <v>21.376333500000001</v>
      </c>
      <c r="C482" s="15"/>
    </row>
    <row r="483" spans="1:3" x14ac:dyDescent="0.35">
      <c r="A483" s="1" t="s">
        <v>20</v>
      </c>
      <c r="B483" s="15">
        <v>0.7614269600000001</v>
      </c>
      <c r="C483" s="15">
        <v>0.61401020666666672</v>
      </c>
    </row>
    <row r="484" spans="1:3" x14ac:dyDescent="0.35">
      <c r="A484" s="1" t="s">
        <v>20</v>
      </c>
      <c r="B484" s="15">
        <v>0.55312578000000001</v>
      </c>
      <c r="C484" s="15"/>
    </row>
    <row r="485" spans="1:3" x14ac:dyDescent="0.35">
      <c r="A485" s="1" t="s">
        <v>20</v>
      </c>
      <c r="B485" s="15">
        <v>0.52747787999999995</v>
      </c>
      <c r="C485" s="15"/>
    </row>
    <row r="486" spans="1:3" x14ac:dyDescent="0.35">
      <c r="A486" s="1" t="s">
        <v>213</v>
      </c>
      <c r="B486" s="15">
        <v>100.856157</v>
      </c>
      <c r="C486" s="15">
        <v>101.00575199999999</v>
      </c>
    </row>
    <row r="487" spans="1:3" x14ac:dyDescent="0.35">
      <c r="A487" s="1" t="s">
        <v>213</v>
      </c>
      <c r="B487" s="15">
        <v>101.125428</v>
      </c>
      <c r="C487" s="15"/>
    </row>
    <row r="488" spans="1:3" x14ac:dyDescent="0.35">
      <c r="A488" s="1" t="s">
        <v>213</v>
      </c>
      <c r="B488" s="15">
        <v>101.03567099999999</v>
      </c>
      <c r="C488" s="15"/>
    </row>
    <row r="489" spans="1:3" x14ac:dyDescent="0.35">
      <c r="A489" s="1" t="s">
        <v>20</v>
      </c>
      <c r="B489" s="15">
        <v>0.55030953999999999</v>
      </c>
      <c r="C489" s="15">
        <v>0.59855441333333337</v>
      </c>
    </row>
    <row r="490" spans="1:3" x14ac:dyDescent="0.35">
      <c r="A490" s="1" t="s">
        <v>20</v>
      </c>
      <c r="B490" s="15">
        <v>0.71938451999999997</v>
      </c>
      <c r="C490" s="15"/>
    </row>
    <row r="491" spans="1:3" x14ac:dyDescent="0.35">
      <c r="A491" s="1" t="s">
        <v>20</v>
      </c>
      <c r="B491" s="15">
        <v>0.52596918000000004</v>
      </c>
      <c r="C491" s="15"/>
    </row>
    <row r="492" spans="1:3" x14ac:dyDescent="0.35">
      <c r="A492" s="1" t="s">
        <v>306</v>
      </c>
      <c r="B492" s="15">
        <v>28.996702799999998</v>
      </c>
      <c r="C492" s="15">
        <v>28.8860025</v>
      </c>
    </row>
    <row r="493" spans="1:3" x14ac:dyDescent="0.35">
      <c r="A493" s="1" t="s">
        <v>306</v>
      </c>
      <c r="B493" s="15">
        <v>28.736407500000002</v>
      </c>
      <c r="C493" s="15"/>
    </row>
    <row r="494" spans="1:3" x14ac:dyDescent="0.35">
      <c r="A494" s="1" t="s">
        <v>306</v>
      </c>
      <c r="B494" s="15">
        <v>28.924897200000004</v>
      </c>
      <c r="C494" s="15"/>
    </row>
    <row r="495" spans="1:3" x14ac:dyDescent="0.35">
      <c r="A495" s="1" t="s">
        <v>308</v>
      </c>
      <c r="B495" s="15">
        <v>38.510944800000004</v>
      </c>
      <c r="C495" s="15">
        <v>38.475042000000002</v>
      </c>
    </row>
    <row r="496" spans="1:3" x14ac:dyDescent="0.35">
      <c r="A496" s="1" t="s">
        <v>308</v>
      </c>
      <c r="B496" s="15">
        <v>38.439139200000007</v>
      </c>
      <c r="C496" s="15"/>
    </row>
    <row r="497" spans="1:3" x14ac:dyDescent="0.35">
      <c r="A497" s="1" t="s">
        <v>310</v>
      </c>
      <c r="B497" s="15">
        <v>20.685204600000002</v>
      </c>
      <c r="C497" s="15">
        <v>20.748034499999999</v>
      </c>
    </row>
    <row r="498" spans="1:3" x14ac:dyDescent="0.35">
      <c r="A498" s="1" t="s">
        <v>310</v>
      </c>
      <c r="B498" s="15">
        <v>20.7570102</v>
      </c>
      <c r="C498" s="15"/>
    </row>
    <row r="499" spans="1:3" x14ac:dyDescent="0.35">
      <c r="A499" s="1" t="s">
        <v>310</v>
      </c>
      <c r="B499" s="15">
        <v>20.801888699999999</v>
      </c>
      <c r="C499" s="15"/>
    </row>
    <row r="500" spans="1:3" x14ac:dyDescent="0.35">
      <c r="A500" s="1" t="s">
        <v>312</v>
      </c>
      <c r="B500" s="15">
        <v>24.481925700000001</v>
      </c>
      <c r="C500" s="15">
        <v>24.329338800000002</v>
      </c>
    </row>
    <row r="501" spans="1:3" x14ac:dyDescent="0.35">
      <c r="A501" s="1" t="s">
        <v>312</v>
      </c>
      <c r="B501" s="15">
        <v>24.158800500000002</v>
      </c>
      <c r="C501" s="15"/>
    </row>
    <row r="502" spans="1:3" x14ac:dyDescent="0.35">
      <c r="A502" s="1" t="s">
        <v>312</v>
      </c>
      <c r="B502" s="15">
        <v>24.3472902</v>
      </c>
      <c r="C502" s="15"/>
    </row>
    <row r="503" spans="1:3" x14ac:dyDescent="0.35">
      <c r="A503" s="1" t="s">
        <v>313</v>
      </c>
      <c r="B503" s="15">
        <v>28.449185100000001</v>
      </c>
      <c r="C503" s="15">
        <v>27.503744699999999</v>
      </c>
    </row>
    <row r="504" spans="1:3" x14ac:dyDescent="0.35">
      <c r="A504" s="1" t="s">
        <v>313</v>
      </c>
      <c r="B504" s="15">
        <v>27.031024500000001</v>
      </c>
      <c r="C504" s="15"/>
    </row>
    <row r="505" spans="1:3" x14ac:dyDescent="0.35">
      <c r="A505" s="1" t="s">
        <v>313</v>
      </c>
      <c r="B505" s="15">
        <v>27.031024500000001</v>
      </c>
      <c r="C505" s="15"/>
    </row>
    <row r="506" spans="1:3" x14ac:dyDescent="0.35">
      <c r="A506" s="1" t="s">
        <v>315</v>
      </c>
      <c r="B506" s="15">
        <v>24.1318734</v>
      </c>
      <c r="C506" s="15">
        <v>24.042116400000001</v>
      </c>
    </row>
    <row r="507" spans="1:3" x14ac:dyDescent="0.35">
      <c r="A507" s="1" t="s">
        <v>315</v>
      </c>
      <c r="B507" s="15">
        <v>24.1947033</v>
      </c>
      <c r="C507" s="15"/>
    </row>
    <row r="508" spans="1:3" x14ac:dyDescent="0.35">
      <c r="A508" s="1" t="s">
        <v>315</v>
      </c>
      <c r="B508" s="15">
        <v>23.7997725</v>
      </c>
      <c r="C508" s="15"/>
    </row>
    <row r="509" spans="1:3" x14ac:dyDescent="0.35">
      <c r="A509" s="1" t="s">
        <v>317</v>
      </c>
      <c r="B509" s="15">
        <v>57.368890500000006</v>
      </c>
      <c r="C509" s="15">
        <v>56.671777800000001</v>
      </c>
    </row>
    <row r="510" spans="1:3" x14ac:dyDescent="0.35">
      <c r="A510" s="1" t="s">
        <v>317</v>
      </c>
      <c r="B510" s="15">
        <v>56.596980300000006</v>
      </c>
      <c r="C510" s="15"/>
    </row>
    <row r="511" spans="1:3" x14ac:dyDescent="0.35">
      <c r="A511" s="1" t="s">
        <v>317</v>
      </c>
      <c r="B511" s="15">
        <v>56.049462599999998</v>
      </c>
      <c r="C511" s="15"/>
    </row>
    <row r="512" spans="1:3" x14ac:dyDescent="0.35">
      <c r="A512" s="1" t="s">
        <v>319</v>
      </c>
      <c r="B512" s="15">
        <v>25.576961100000002</v>
      </c>
      <c r="C512" s="15">
        <v>25.011492000000001</v>
      </c>
    </row>
    <row r="513" spans="1:3" x14ac:dyDescent="0.35">
      <c r="A513" s="1" t="s">
        <v>319</v>
      </c>
      <c r="B513" s="15">
        <v>24.7332453</v>
      </c>
      <c r="C513" s="15"/>
    </row>
    <row r="514" spans="1:3" x14ac:dyDescent="0.35">
      <c r="A514" s="1" t="s">
        <v>319</v>
      </c>
      <c r="B514" s="15">
        <v>24.724269600000003</v>
      </c>
      <c r="C514" s="15"/>
    </row>
    <row r="515" spans="1:3" x14ac:dyDescent="0.35">
      <c r="A515" s="1" t="s">
        <v>321</v>
      </c>
      <c r="B515" s="15">
        <v>28.135035600000002</v>
      </c>
      <c r="C515" s="15">
        <v>27.710185800000001</v>
      </c>
    </row>
    <row r="516" spans="1:3" x14ac:dyDescent="0.35">
      <c r="A516" s="1" t="s">
        <v>321</v>
      </c>
      <c r="B516" s="15">
        <v>27.3361983</v>
      </c>
      <c r="C516" s="15"/>
    </row>
    <row r="517" spans="1:3" x14ac:dyDescent="0.35">
      <c r="A517" s="1" t="s">
        <v>321</v>
      </c>
      <c r="B517" s="15">
        <v>27.659323499999999</v>
      </c>
      <c r="C517" s="15"/>
    </row>
    <row r="518" spans="1:3" x14ac:dyDescent="0.35">
      <c r="A518" s="1" t="s">
        <v>323</v>
      </c>
      <c r="B518" s="15">
        <v>19.688901899999998</v>
      </c>
      <c r="C518" s="15">
        <v>19.7487399</v>
      </c>
    </row>
    <row r="519" spans="1:3" x14ac:dyDescent="0.35">
      <c r="A519" s="1" t="s">
        <v>323</v>
      </c>
      <c r="B519" s="15">
        <v>19.796610300000001</v>
      </c>
      <c r="C519" s="15"/>
    </row>
    <row r="520" spans="1:3" x14ac:dyDescent="0.35">
      <c r="A520" s="1" t="s">
        <v>323</v>
      </c>
      <c r="B520" s="15">
        <v>19.760707499999999</v>
      </c>
      <c r="C520" s="15"/>
    </row>
    <row r="521" spans="1:3" x14ac:dyDescent="0.35">
      <c r="A521" s="1" t="s">
        <v>325</v>
      </c>
      <c r="B521" s="15">
        <v>18.351522600000003</v>
      </c>
      <c r="C521" s="15">
        <v>17.944624200000003</v>
      </c>
    </row>
    <row r="522" spans="1:3" x14ac:dyDescent="0.35">
      <c r="A522" s="1" t="s">
        <v>325</v>
      </c>
      <c r="B522" s="15">
        <v>17.7591264</v>
      </c>
      <c r="C522" s="15"/>
    </row>
    <row r="523" spans="1:3" x14ac:dyDescent="0.35">
      <c r="A523" s="1" t="s">
        <v>325</v>
      </c>
      <c r="B523" s="15">
        <v>17.723223600000001</v>
      </c>
      <c r="C523" s="15"/>
    </row>
    <row r="524" spans="1:3" x14ac:dyDescent="0.35">
      <c r="A524" s="1" t="s">
        <v>327</v>
      </c>
      <c r="B524" s="15">
        <v>19.105481399999999</v>
      </c>
      <c r="C524" s="15">
        <v>18.177992399999997</v>
      </c>
    </row>
    <row r="525" spans="1:3" x14ac:dyDescent="0.35">
      <c r="A525" s="1" t="s">
        <v>327</v>
      </c>
      <c r="B525" s="15">
        <v>17.373171300000003</v>
      </c>
      <c r="C525" s="15"/>
    </row>
    <row r="526" spans="1:3" x14ac:dyDescent="0.35">
      <c r="A526" s="1" t="s">
        <v>327</v>
      </c>
      <c r="B526" s="15">
        <v>18.055324500000001</v>
      </c>
      <c r="C526" s="15"/>
    </row>
    <row r="527" spans="1:3" x14ac:dyDescent="0.35">
      <c r="A527" s="1" t="s">
        <v>20</v>
      </c>
      <c r="B527" s="15">
        <v>0.60230939999999999</v>
      </c>
      <c r="C527" s="15">
        <v>0.5779019866666667</v>
      </c>
    </row>
    <row r="528" spans="1:3" x14ac:dyDescent="0.35">
      <c r="A528" s="1" t="s">
        <v>20</v>
      </c>
      <c r="B528" s="15">
        <v>0.66436726000000002</v>
      </c>
      <c r="C528" s="15"/>
    </row>
    <row r="529" spans="1:3" x14ac:dyDescent="0.35">
      <c r="A529" s="1" t="s">
        <v>20</v>
      </c>
      <c r="B529" s="15">
        <v>0.46702929999999998</v>
      </c>
      <c r="C529" s="15"/>
    </row>
    <row r="530" spans="1:3" x14ac:dyDescent="0.35">
      <c r="A530" s="1" t="s">
        <v>157</v>
      </c>
      <c r="B530" s="15">
        <v>21.349406399999999</v>
      </c>
      <c r="C530" s="15">
        <v>21.0113217</v>
      </c>
    </row>
    <row r="531" spans="1:3" x14ac:dyDescent="0.35">
      <c r="A531" s="1" t="s">
        <v>157</v>
      </c>
      <c r="B531" s="15">
        <v>20.8198401</v>
      </c>
      <c r="C531" s="15"/>
    </row>
    <row r="532" spans="1:3" x14ac:dyDescent="0.35">
      <c r="A532" s="1" t="s">
        <v>157</v>
      </c>
      <c r="B532" s="15">
        <v>20.8647186</v>
      </c>
      <c r="C532" s="15"/>
    </row>
    <row r="533" spans="1:3" x14ac:dyDescent="0.35">
      <c r="A533" s="1" t="s">
        <v>20</v>
      </c>
      <c r="B533" s="15">
        <v>0.36906437999999997</v>
      </c>
      <c r="C533" s="15">
        <v>0.35317274000000004</v>
      </c>
    </row>
    <row r="534" spans="1:3" x14ac:dyDescent="0.35">
      <c r="A534" s="1" t="s">
        <v>20</v>
      </c>
      <c r="B534" s="15">
        <v>0.32641846000000008</v>
      </c>
      <c r="C534" s="15"/>
    </row>
    <row r="535" spans="1:3" x14ac:dyDescent="0.35">
      <c r="A535" s="1" t="s">
        <v>20</v>
      </c>
      <c r="B535" s="15">
        <v>0.36403538000000002</v>
      </c>
      <c r="C535" s="15"/>
    </row>
    <row r="536" spans="1:3" x14ac:dyDescent="0.35">
      <c r="A536" s="1" t="s">
        <v>332</v>
      </c>
      <c r="B536" s="15">
        <v>24.060067800000002</v>
      </c>
      <c r="C536" s="15">
        <v>23.814732000000003</v>
      </c>
    </row>
    <row r="537" spans="1:3" x14ac:dyDescent="0.35">
      <c r="A537" s="1" t="s">
        <v>332</v>
      </c>
      <c r="B537" s="15">
        <v>23.826699600000001</v>
      </c>
      <c r="C537" s="15"/>
    </row>
    <row r="538" spans="1:3" x14ac:dyDescent="0.35">
      <c r="A538" s="1" t="s">
        <v>332</v>
      </c>
      <c r="B538" s="15">
        <v>23.557428600000001</v>
      </c>
      <c r="C538" s="15"/>
    </row>
    <row r="539" spans="1:3" x14ac:dyDescent="0.35">
      <c r="A539" s="1" t="s">
        <v>334</v>
      </c>
      <c r="B539" s="15">
        <v>24.221630399999999</v>
      </c>
      <c r="C539" s="15">
        <v>23.8865376</v>
      </c>
    </row>
    <row r="540" spans="1:3" x14ac:dyDescent="0.35">
      <c r="A540" s="1" t="s">
        <v>334</v>
      </c>
      <c r="B540" s="15">
        <v>23.718991200000001</v>
      </c>
      <c r="C540" s="15"/>
    </row>
    <row r="541" spans="1:3" x14ac:dyDescent="0.35">
      <c r="A541" s="1" t="s">
        <v>334</v>
      </c>
      <c r="B541" s="15">
        <v>23.718991200000001</v>
      </c>
      <c r="C541" s="15"/>
    </row>
    <row r="542" spans="1:3" x14ac:dyDescent="0.35">
      <c r="A542" s="1" t="s">
        <v>336</v>
      </c>
      <c r="B542" s="15">
        <v>29.230071000000002</v>
      </c>
      <c r="C542" s="15">
        <v>28.951824299999998</v>
      </c>
    </row>
    <row r="543" spans="1:3" x14ac:dyDescent="0.35">
      <c r="A543" s="1" t="s">
        <v>336</v>
      </c>
      <c r="B543" s="15">
        <v>28.871043</v>
      </c>
      <c r="C543" s="15"/>
    </row>
    <row r="544" spans="1:3" x14ac:dyDescent="0.35">
      <c r="A544" s="1" t="s">
        <v>336</v>
      </c>
      <c r="B544" s="15">
        <v>28.7543589</v>
      </c>
      <c r="C544" s="15"/>
    </row>
    <row r="545" spans="1:3" x14ac:dyDescent="0.35">
      <c r="A545" s="1" t="s">
        <v>338</v>
      </c>
      <c r="B545" s="15">
        <v>21.3045279</v>
      </c>
      <c r="C545" s="15">
        <v>21.110054399999999</v>
      </c>
    </row>
    <row r="546" spans="1:3" x14ac:dyDescent="0.35">
      <c r="A546" s="1" t="s">
        <v>338</v>
      </c>
      <c r="B546" s="15">
        <v>21.062184000000002</v>
      </c>
      <c r="C546" s="15"/>
    </row>
    <row r="547" spans="1:3" x14ac:dyDescent="0.35">
      <c r="A547" s="1" t="s">
        <v>338</v>
      </c>
      <c r="B547" s="15">
        <v>20.963451299999999</v>
      </c>
      <c r="C547" s="15"/>
    </row>
    <row r="548" spans="1:3" x14ac:dyDescent="0.35">
      <c r="A548" s="1" t="s">
        <v>340</v>
      </c>
      <c r="B548" s="15">
        <v>16.493552700000002</v>
      </c>
      <c r="C548" s="15">
        <v>16.131532799999999</v>
      </c>
    </row>
    <row r="549" spans="1:3" x14ac:dyDescent="0.35">
      <c r="A549" s="1" t="s">
        <v>340</v>
      </c>
      <c r="B549" s="15">
        <v>15.901156500000001</v>
      </c>
      <c r="C549" s="15"/>
    </row>
    <row r="550" spans="1:3" x14ac:dyDescent="0.35">
      <c r="A550" s="1" t="s">
        <v>340</v>
      </c>
      <c r="B550" s="15">
        <v>15.9998892</v>
      </c>
      <c r="C550" s="15"/>
    </row>
    <row r="551" spans="1:3" x14ac:dyDescent="0.35">
      <c r="A551" s="1" t="s">
        <v>342</v>
      </c>
      <c r="B551" s="15">
        <v>19.320898199999998</v>
      </c>
      <c r="C551" s="15">
        <v>18.548987999999998</v>
      </c>
    </row>
    <row r="552" spans="1:3" x14ac:dyDescent="0.35">
      <c r="A552" s="1" t="s">
        <v>342</v>
      </c>
      <c r="B552" s="15">
        <v>18.1540572</v>
      </c>
      <c r="C552" s="15"/>
    </row>
    <row r="553" spans="1:3" x14ac:dyDescent="0.35">
      <c r="A553" s="1" t="s">
        <v>342</v>
      </c>
      <c r="B553" s="15">
        <v>18.172008600000002</v>
      </c>
      <c r="C553" s="15"/>
    </row>
    <row r="554" spans="1:3" x14ac:dyDescent="0.35">
      <c r="A554" s="1" t="s">
        <v>344</v>
      </c>
      <c r="B554" s="15">
        <v>21.0891111</v>
      </c>
      <c r="C554" s="15">
        <v>21.125013899999999</v>
      </c>
    </row>
    <row r="555" spans="1:3" x14ac:dyDescent="0.35">
      <c r="A555" s="1" t="s">
        <v>344</v>
      </c>
      <c r="B555" s="15">
        <v>21.116038199999998</v>
      </c>
      <c r="C555" s="15"/>
    </row>
    <row r="556" spans="1:3" x14ac:dyDescent="0.35">
      <c r="A556" s="1" t="s">
        <v>344</v>
      </c>
      <c r="B556" s="15">
        <v>21.169892399999998</v>
      </c>
      <c r="C556" s="15"/>
    </row>
    <row r="557" spans="1:3" x14ac:dyDescent="0.35">
      <c r="A557" s="1" t="s">
        <v>346</v>
      </c>
      <c r="B557" s="15">
        <v>36.994051500000005</v>
      </c>
      <c r="C557" s="15">
        <v>36.317882099999999</v>
      </c>
    </row>
    <row r="558" spans="1:3" x14ac:dyDescent="0.35">
      <c r="A558" s="1" t="s">
        <v>346</v>
      </c>
      <c r="B558" s="15">
        <v>35.872089000000003</v>
      </c>
      <c r="C558" s="15"/>
    </row>
    <row r="559" spans="1:3" x14ac:dyDescent="0.35">
      <c r="A559" s="1" t="s">
        <v>346</v>
      </c>
      <c r="B559" s="15">
        <v>36.087505800000002</v>
      </c>
      <c r="C559" s="15"/>
    </row>
    <row r="560" spans="1:3" x14ac:dyDescent="0.35">
      <c r="A560" s="1" t="s">
        <v>348</v>
      </c>
      <c r="B560" s="15">
        <v>25.675693799999998</v>
      </c>
      <c r="C560" s="15">
        <v>25.6188477</v>
      </c>
    </row>
    <row r="561" spans="1:3" x14ac:dyDescent="0.35">
      <c r="A561" s="1" t="s">
        <v>348</v>
      </c>
      <c r="B561" s="15">
        <v>25.720572299999997</v>
      </c>
      <c r="C561" s="15"/>
    </row>
    <row r="562" spans="1:3" x14ac:dyDescent="0.35">
      <c r="A562" s="1" t="s">
        <v>348</v>
      </c>
      <c r="B562" s="15">
        <v>25.460277000000001</v>
      </c>
      <c r="C562" s="15"/>
    </row>
    <row r="563" spans="1:3" x14ac:dyDescent="0.35">
      <c r="A563" s="1" t="s">
        <v>350</v>
      </c>
      <c r="B563" s="15">
        <v>23.171473500000001</v>
      </c>
      <c r="C563" s="15">
        <v>22.994951400000001</v>
      </c>
    </row>
    <row r="564" spans="1:3" x14ac:dyDescent="0.35">
      <c r="A564" s="1" t="s">
        <v>350</v>
      </c>
      <c r="B564" s="15">
        <v>22.803469800000002</v>
      </c>
      <c r="C564" s="15"/>
    </row>
    <row r="565" spans="1:3" x14ac:dyDescent="0.35">
      <c r="A565" s="1" t="s">
        <v>350</v>
      </c>
      <c r="B565" s="15">
        <v>23.009910899999998</v>
      </c>
      <c r="C565" s="15"/>
    </row>
    <row r="566" spans="1:3" x14ac:dyDescent="0.35">
      <c r="A566" s="1" t="s">
        <v>352</v>
      </c>
      <c r="B566" s="15">
        <v>21.403260600000003</v>
      </c>
      <c r="C566" s="15">
        <v>21.0502164</v>
      </c>
    </row>
    <row r="567" spans="1:3" x14ac:dyDescent="0.35">
      <c r="A567" s="1" t="s">
        <v>352</v>
      </c>
      <c r="B567" s="15">
        <v>20.748034499999999</v>
      </c>
      <c r="C567" s="15"/>
    </row>
    <row r="568" spans="1:3" x14ac:dyDescent="0.35">
      <c r="A568" s="1" t="s">
        <v>352</v>
      </c>
      <c r="B568" s="15">
        <v>20.999354100000001</v>
      </c>
      <c r="C568" s="15"/>
    </row>
    <row r="569" spans="1:3" x14ac:dyDescent="0.35">
      <c r="A569" s="1" t="s">
        <v>451</v>
      </c>
      <c r="B569" s="15">
        <v>0.9472988</v>
      </c>
      <c r="C569" s="15">
        <v>0.82402124666666665</v>
      </c>
    </row>
    <row r="570" spans="1:3" x14ac:dyDescent="0.35">
      <c r="A570" s="1" t="s">
        <v>451</v>
      </c>
      <c r="B570" s="15">
        <v>0.79260675999999997</v>
      </c>
      <c r="C570" s="15"/>
    </row>
    <row r="571" spans="1:3" x14ac:dyDescent="0.35">
      <c r="A571" s="1" t="s">
        <v>451</v>
      </c>
      <c r="B571" s="15">
        <v>0.73215817999999999</v>
      </c>
      <c r="C571" s="15"/>
    </row>
    <row r="572" spans="1:3" x14ac:dyDescent="0.35">
      <c r="A572" s="1" t="s">
        <v>20</v>
      </c>
      <c r="B572" s="15">
        <v>0.42629439999999996</v>
      </c>
      <c r="C572" s="15">
        <v>0.39712619999999998</v>
      </c>
    </row>
    <row r="573" spans="1:3" x14ac:dyDescent="0.35">
      <c r="A573" s="1" t="s">
        <v>20</v>
      </c>
      <c r="B573" s="15">
        <v>0.38847631999999999</v>
      </c>
      <c r="C573" s="15"/>
    </row>
    <row r="574" spans="1:3" x14ac:dyDescent="0.35">
      <c r="A574" s="1" t="s">
        <v>20</v>
      </c>
      <c r="B574" s="15">
        <v>0.37660788000000001</v>
      </c>
      <c r="C574" s="15"/>
    </row>
    <row r="575" spans="1:3" x14ac:dyDescent="0.35">
      <c r="A575" s="1" t="s">
        <v>185</v>
      </c>
      <c r="B575" s="15">
        <v>51.759078000000002</v>
      </c>
      <c r="C575" s="15">
        <v>51.435952799999995</v>
      </c>
    </row>
    <row r="576" spans="1:3" x14ac:dyDescent="0.35">
      <c r="A576" s="1" t="s">
        <v>185</v>
      </c>
      <c r="B576" s="15">
        <v>51.023070600000004</v>
      </c>
      <c r="C576" s="15"/>
    </row>
    <row r="577" spans="1:3" x14ac:dyDescent="0.35">
      <c r="A577" s="1" t="s">
        <v>185</v>
      </c>
      <c r="B577" s="15">
        <v>51.525709800000001</v>
      </c>
      <c r="C577" s="15"/>
    </row>
    <row r="578" spans="1:3" x14ac:dyDescent="0.35">
      <c r="A578" s="1" t="s">
        <v>20</v>
      </c>
      <c r="B578" s="15">
        <v>0.52617033999999996</v>
      </c>
      <c r="C578" s="15">
        <v>0.4410126066666667</v>
      </c>
    </row>
    <row r="579" spans="1:3" x14ac:dyDescent="0.35">
      <c r="A579" s="1" t="s">
        <v>20</v>
      </c>
      <c r="B579" s="15">
        <v>0.41362132000000007</v>
      </c>
      <c r="C579" s="15"/>
    </row>
    <row r="580" spans="1:3" x14ac:dyDescent="0.35">
      <c r="A580" s="1" t="s">
        <v>20</v>
      </c>
      <c r="B580" s="15">
        <v>0.38324616</v>
      </c>
      <c r="C580" s="15"/>
    </row>
    <row r="581" spans="1:3" x14ac:dyDescent="0.35">
      <c r="A581" s="1" t="s">
        <v>358</v>
      </c>
      <c r="B581" s="15">
        <v>23.880553800000001</v>
      </c>
      <c r="C581" s="15">
        <v>23.6920641</v>
      </c>
    </row>
    <row r="582" spans="1:3" x14ac:dyDescent="0.35">
      <c r="A582" s="1" t="s">
        <v>358</v>
      </c>
      <c r="B582" s="15">
        <v>23.5843557</v>
      </c>
      <c r="C582" s="15"/>
    </row>
    <row r="583" spans="1:3" x14ac:dyDescent="0.35">
      <c r="A583" s="1" t="s">
        <v>358</v>
      </c>
      <c r="B583" s="15">
        <v>23.611282800000001</v>
      </c>
      <c r="C583" s="15"/>
    </row>
    <row r="584" spans="1:3" x14ac:dyDescent="0.35">
      <c r="A584" s="1" t="s">
        <v>360</v>
      </c>
      <c r="B584" s="15">
        <v>30.055835399999999</v>
      </c>
      <c r="C584" s="15">
        <v>30.0109569</v>
      </c>
    </row>
    <row r="585" spans="1:3" x14ac:dyDescent="0.35">
      <c r="A585" s="1" t="s">
        <v>360</v>
      </c>
      <c r="B585" s="15">
        <v>29.463439200000003</v>
      </c>
      <c r="C585" s="15"/>
    </row>
    <row r="586" spans="1:3" x14ac:dyDescent="0.35">
      <c r="A586" s="1" t="s">
        <v>360</v>
      </c>
      <c r="B586" s="15">
        <v>30.513596100000001</v>
      </c>
      <c r="C586" s="15"/>
    </row>
    <row r="587" spans="1:3" x14ac:dyDescent="0.35">
      <c r="A587" s="1" t="s">
        <v>362</v>
      </c>
      <c r="B587" s="15">
        <v>53.509339500000003</v>
      </c>
      <c r="C587" s="15">
        <v>52.399344600000006</v>
      </c>
    </row>
    <row r="588" spans="1:3" x14ac:dyDescent="0.35">
      <c r="A588" s="1" t="s">
        <v>362</v>
      </c>
      <c r="B588" s="15">
        <v>52.127081700000005</v>
      </c>
      <c r="C588" s="15"/>
    </row>
    <row r="589" spans="1:3" x14ac:dyDescent="0.35">
      <c r="A589" s="1" t="s">
        <v>362</v>
      </c>
      <c r="B589" s="15">
        <v>51.561612600000004</v>
      </c>
      <c r="C589" s="15"/>
    </row>
    <row r="590" spans="1:3" x14ac:dyDescent="0.35">
      <c r="A590" s="1" t="s">
        <v>364</v>
      </c>
      <c r="B590" s="15">
        <v>28.359428100000002</v>
      </c>
      <c r="C590" s="15">
        <v>28.335492900000002</v>
      </c>
    </row>
    <row r="591" spans="1:3" x14ac:dyDescent="0.35">
      <c r="A591" s="1" t="s">
        <v>364</v>
      </c>
      <c r="B591" s="15">
        <v>28.287622500000001</v>
      </c>
      <c r="C591" s="15"/>
    </row>
    <row r="592" spans="1:3" x14ac:dyDescent="0.35">
      <c r="A592" s="1" t="s">
        <v>364</v>
      </c>
      <c r="B592" s="15">
        <v>28.359428100000002</v>
      </c>
      <c r="C592" s="15"/>
    </row>
    <row r="593" spans="1:3" x14ac:dyDescent="0.35">
      <c r="A593" s="1" t="s">
        <v>366</v>
      </c>
      <c r="B593" s="15">
        <v>22.372636199999999</v>
      </c>
      <c r="C593" s="15">
        <v>21.609701699999999</v>
      </c>
    </row>
    <row r="594" spans="1:3" x14ac:dyDescent="0.35">
      <c r="A594" s="1" t="s">
        <v>366</v>
      </c>
      <c r="B594" s="15">
        <v>21.116038199999998</v>
      </c>
      <c r="C594" s="15"/>
    </row>
    <row r="595" spans="1:3" x14ac:dyDescent="0.35">
      <c r="A595" s="1" t="s">
        <v>366</v>
      </c>
      <c r="B595" s="15">
        <v>21.340430699999999</v>
      </c>
      <c r="C595" s="15"/>
    </row>
    <row r="596" spans="1:3" x14ac:dyDescent="0.35">
      <c r="A596" s="1" t="s">
        <v>368</v>
      </c>
      <c r="B596" s="15">
        <v>29.122362600000002</v>
      </c>
      <c r="C596" s="15">
        <v>29.3258118</v>
      </c>
    </row>
    <row r="597" spans="1:3" x14ac:dyDescent="0.35">
      <c r="A597" s="1" t="s">
        <v>368</v>
      </c>
      <c r="B597" s="15">
        <v>29.283925200000002</v>
      </c>
      <c r="C597" s="15"/>
    </row>
    <row r="598" spans="1:3" x14ac:dyDescent="0.35">
      <c r="A598" s="1" t="s">
        <v>368</v>
      </c>
      <c r="B598" s="15">
        <v>29.571147600000003</v>
      </c>
      <c r="C598" s="15"/>
    </row>
    <row r="599" spans="1:3" x14ac:dyDescent="0.35">
      <c r="A599" s="1" t="s">
        <v>370</v>
      </c>
      <c r="B599" s="15">
        <v>23.2073763</v>
      </c>
      <c r="C599" s="15">
        <v>23.150530200000002</v>
      </c>
    </row>
    <row r="600" spans="1:3" x14ac:dyDescent="0.35">
      <c r="A600" s="1" t="s">
        <v>370</v>
      </c>
      <c r="B600" s="15">
        <v>23.081716499999999</v>
      </c>
      <c r="C600" s="15"/>
    </row>
    <row r="601" spans="1:3" x14ac:dyDescent="0.35">
      <c r="A601" s="1" t="s">
        <v>370</v>
      </c>
      <c r="B601" s="15">
        <v>23.162497800000001</v>
      </c>
      <c r="C601" s="15"/>
    </row>
    <row r="602" spans="1:3" x14ac:dyDescent="0.35">
      <c r="A602" s="1" t="s">
        <v>372</v>
      </c>
      <c r="B602" s="15">
        <v>18.109178700000001</v>
      </c>
      <c r="C602" s="15">
        <v>18.004462200000003</v>
      </c>
    </row>
    <row r="603" spans="1:3" x14ac:dyDescent="0.35">
      <c r="A603" s="1" t="s">
        <v>372</v>
      </c>
      <c r="B603" s="15">
        <v>17.965567500000002</v>
      </c>
      <c r="C603" s="15"/>
    </row>
    <row r="604" spans="1:3" x14ac:dyDescent="0.35">
      <c r="A604" s="1" t="s">
        <v>372</v>
      </c>
      <c r="B604" s="15">
        <v>17.938640400000001</v>
      </c>
      <c r="C604" s="15"/>
    </row>
    <row r="605" spans="1:3" x14ac:dyDescent="0.35">
      <c r="A605" s="1" t="s">
        <v>374</v>
      </c>
      <c r="B605" s="15">
        <v>83.209930799999995</v>
      </c>
      <c r="C605" s="15">
        <v>82.070016899999999</v>
      </c>
    </row>
    <row r="606" spans="1:3" x14ac:dyDescent="0.35">
      <c r="A606" s="1" t="s">
        <v>374</v>
      </c>
      <c r="B606" s="15">
        <v>81.710988900000004</v>
      </c>
      <c r="C606" s="15"/>
    </row>
    <row r="607" spans="1:3" x14ac:dyDescent="0.35">
      <c r="A607" s="1" t="s">
        <v>374</v>
      </c>
      <c r="B607" s="15">
        <v>81.289130999999998</v>
      </c>
      <c r="C607" s="15"/>
    </row>
    <row r="608" spans="1:3" x14ac:dyDescent="0.35">
      <c r="A608" s="1" t="s">
        <v>376</v>
      </c>
      <c r="B608" s="15">
        <v>26.941267500000002</v>
      </c>
      <c r="C608" s="15">
        <v>26.582239500000004</v>
      </c>
    </row>
    <row r="609" spans="1:3" x14ac:dyDescent="0.35">
      <c r="A609" s="1" t="s">
        <v>376</v>
      </c>
      <c r="B609" s="15">
        <v>26.546336700000001</v>
      </c>
      <c r="C609" s="15"/>
    </row>
    <row r="610" spans="1:3" x14ac:dyDescent="0.35">
      <c r="A610" s="1" t="s">
        <v>376</v>
      </c>
      <c r="B610" s="15">
        <v>26.2591143</v>
      </c>
      <c r="C610" s="15"/>
    </row>
    <row r="611" spans="1:3" x14ac:dyDescent="0.35">
      <c r="A611" s="1" t="s">
        <v>378</v>
      </c>
      <c r="B611" s="15">
        <v>225.25935900000002</v>
      </c>
      <c r="C611" s="15">
        <v>225.82782</v>
      </c>
    </row>
    <row r="612" spans="1:3" x14ac:dyDescent="0.35">
      <c r="A612" s="1" t="s">
        <v>378</v>
      </c>
      <c r="B612" s="15">
        <v>226.33644300000003</v>
      </c>
      <c r="C612" s="15"/>
    </row>
    <row r="613" spans="1:3" x14ac:dyDescent="0.35">
      <c r="A613" s="1" t="s">
        <v>378</v>
      </c>
      <c r="B613" s="15">
        <v>225.88765800000002</v>
      </c>
      <c r="C613" s="15"/>
    </row>
    <row r="614" spans="1:3" x14ac:dyDescent="0.35">
      <c r="A614" s="1" t="s">
        <v>380</v>
      </c>
      <c r="B614" s="15">
        <v>60.294968700000005</v>
      </c>
      <c r="C614" s="15">
        <v>59.538018000000001</v>
      </c>
    </row>
    <row r="615" spans="1:3" x14ac:dyDescent="0.35">
      <c r="A615" s="1" t="s">
        <v>380</v>
      </c>
      <c r="B615" s="15">
        <v>59.146079100000001</v>
      </c>
      <c r="C615" s="15"/>
    </row>
    <row r="616" spans="1:3" x14ac:dyDescent="0.35">
      <c r="A616" s="1" t="s">
        <v>380</v>
      </c>
      <c r="B616" s="15">
        <v>59.17300620000001</v>
      </c>
      <c r="C616" s="15"/>
    </row>
    <row r="617" spans="1:3" x14ac:dyDescent="0.35">
      <c r="A617" s="1" t="s">
        <v>382</v>
      </c>
      <c r="B617" s="15">
        <v>40.799748300000005</v>
      </c>
      <c r="C617" s="15">
        <v>40.524493500000005</v>
      </c>
    </row>
    <row r="618" spans="1:3" x14ac:dyDescent="0.35">
      <c r="A618" s="1" t="s">
        <v>382</v>
      </c>
      <c r="B618" s="15">
        <v>40.377890400000005</v>
      </c>
      <c r="C618" s="15"/>
    </row>
    <row r="619" spans="1:3" x14ac:dyDescent="0.35">
      <c r="A619" s="1" t="s">
        <v>382</v>
      </c>
      <c r="B619" s="15">
        <v>40.395841799999999</v>
      </c>
      <c r="C619" s="15"/>
    </row>
    <row r="620" spans="1:3" x14ac:dyDescent="0.35">
      <c r="A620" s="1" t="s">
        <v>384</v>
      </c>
      <c r="B620" s="15">
        <v>43.707875100000003</v>
      </c>
      <c r="C620" s="15">
        <v>43.043673300000002</v>
      </c>
    </row>
    <row r="621" spans="1:3" x14ac:dyDescent="0.35">
      <c r="A621" s="1" t="s">
        <v>384</v>
      </c>
      <c r="B621" s="15">
        <v>42.971867700000004</v>
      </c>
      <c r="C621" s="15"/>
    </row>
    <row r="622" spans="1:3" x14ac:dyDescent="0.35">
      <c r="A622" s="1" t="s">
        <v>384</v>
      </c>
      <c r="B622" s="15">
        <v>42.451277100000006</v>
      </c>
      <c r="C622" s="15"/>
    </row>
    <row r="623" spans="1:3" x14ac:dyDescent="0.35">
      <c r="A623" s="1" t="s">
        <v>386</v>
      </c>
      <c r="B623" s="15">
        <v>24.481925700000001</v>
      </c>
      <c r="C623" s="15">
        <v>24.089986800000002</v>
      </c>
    </row>
    <row r="624" spans="1:3" x14ac:dyDescent="0.35">
      <c r="A624" s="1" t="s">
        <v>386</v>
      </c>
      <c r="B624" s="15">
        <v>23.988262200000001</v>
      </c>
      <c r="C624" s="15"/>
    </row>
    <row r="625" spans="1:3" x14ac:dyDescent="0.35">
      <c r="A625" s="1" t="s">
        <v>386</v>
      </c>
      <c r="B625" s="15">
        <v>23.7997725</v>
      </c>
      <c r="C625" s="15"/>
    </row>
    <row r="626" spans="1:3" x14ac:dyDescent="0.35">
      <c r="A626" s="1" t="s">
        <v>388</v>
      </c>
      <c r="B626" s="15">
        <v>14.267579100000001</v>
      </c>
      <c r="C626" s="15">
        <v>14.103024599999999</v>
      </c>
    </row>
    <row r="627" spans="1:3" x14ac:dyDescent="0.35">
      <c r="A627" s="1" t="s">
        <v>388</v>
      </c>
      <c r="B627" s="15">
        <v>14.079089399999999</v>
      </c>
      <c r="C627" s="15"/>
    </row>
    <row r="628" spans="1:3" x14ac:dyDescent="0.35">
      <c r="A628" s="1" t="s">
        <v>388</v>
      </c>
      <c r="B628" s="15">
        <v>13.9624053</v>
      </c>
      <c r="C628" s="15"/>
    </row>
    <row r="629" spans="1:3" x14ac:dyDescent="0.35">
      <c r="A629" s="1" t="s">
        <v>390</v>
      </c>
      <c r="B629" s="15">
        <v>96.637578000000005</v>
      </c>
      <c r="C629" s="15">
        <v>97.295795999999996</v>
      </c>
    </row>
    <row r="630" spans="1:3" x14ac:dyDescent="0.35">
      <c r="A630" s="1" t="s">
        <v>390</v>
      </c>
      <c r="B630" s="15">
        <v>97.894176000000002</v>
      </c>
      <c r="C630" s="15"/>
    </row>
    <row r="631" spans="1:3" x14ac:dyDescent="0.35">
      <c r="A631" s="1" t="s">
        <v>390</v>
      </c>
      <c r="B631" s="15">
        <v>97.355633999999995</v>
      </c>
      <c r="C631" s="15"/>
    </row>
    <row r="632" spans="1:3" x14ac:dyDescent="0.35">
      <c r="A632" s="1" t="s">
        <v>392</v>
      </c>
      <c r="B632" s="15">
        <v>23.988262200000001</v>
      </c>
      <c r="C632" s="15">
        <v>23.742926400000002</v>
      </c>
    </row>
    <row r="633" spans="1:3" x14ac:dyDescent="0.35">
      <c r="A633" s="1" t="s">
        <v>392</v>
      </c>
      <c r="B633" s="15">
        <v>23.6382099</v>
      </c>
      <c r="C633" s="15"/>
    </row>
    <row r="634" spans="1:3" x14ac:dyDescent="0.35">
      <c r="A634" s="1" t="s">
        <v>392</v>
      </c>
      <c r="B634" s="15">
        <v>23.602307100000001</v>
      </c>
      <c r="C634" s="15"/>
    </row>
    <row r="635" spans="1:3" x14ac:dyDescent="0.35">
      <c r="A635" s="1" t="s">
        <v>394</v>
      </c>
      <c r="B635" s="15">
        <v>6.4856472000000007</v>
      </c>
      <c r="C635" s="15">
        <v>6.4410678900000002</v>
      </c>
    </row>
    <row r="636" spans="1:3" x14ac:dyDescent="0.35">
      <c r="A636" s="1" t="s">
        <v>394</v>
      </c>
      <c r="B636" s="15">
        <v>6.3905047800000006</v>
      </c>
      <c r="C636" s="15"/>
    </row>
    <row r="637" spans="1:3" x14ac:dyDescent="0.35">
      <c r="A637" s="1" t="s">
        <v>394</v>
      </c>
      <c r="B637" s="15">
        <v>6.4470516900000003</v>
      </c>
      <c r="C637" s="15"/>
    </row>
    <row r="638" spans="1:3" x14ac:dyDescent="0.35">
      <c r="A638" s="1" t="s">
        <v>396</v>
      </c>
      <c r="B638" s="15">
        <v>21.475066200000001</v>
      </c>
      <c r="C638" s="15">
        <v>21.247681799999999</v>
      </c>
    </row>
    <row r="639" spans="1:3" x14ac:dyDescent="0.35">
      <c r="A639" s="1" t="s">
        <v>396</v>
      </c>
      <c r="B639" s="15">
        <v>21.178868100000003</v>
      </c>
      <c r="C639" s="15"/>
    </row>
    <row r="640" spans="1:3" x14ac:dyDescent="0.35">
      <c r="A640" s="1" t="s">
        <v>396</v>
      </c>
      <c r="B640" s="15">
        <v>21.0891111</v>
      </c>
      <c r="C640" s="15"/>
    </row>
    <row r="641" spans="1:3" x14ac:dyDescent="0.35">
      <c r="A641" s="1" t="s">
        <v>398</v>
      </c>
      <c r="B641" s="15">
        <v>61.461809700000011</v>
      </c>
      <c r="C641" s="15">
        <v>60.3218958</v>
      </c>
    </row>
    <row r="642" spans="1:3" x14ac:dyDescent="0.35">
      <c r="A642" s="1" t="s">
        <v>398</v>
      </c>
      <c r="B642" s="15">
        <v>60.088527599999999</v>
      </c>
      <c r="C642" s="15"/>
    </row>
    <row r="643" spans="1:3" x14ac:dyDescent="0.35">
      <c r="A643" s="1" t="s">
        <v>398</v>
      </c>
      <c r="B643" s="15">
        <v>59.415350100000005</v>
      </c>
      <c r="C643" s="15"/>
    </row>
    <row r="644" spans="1:3" x14ac:dyDescent="0.35">
      <c r="A644" s="1" t="s">
        <v>400</v>
      </c>
      <c r="B644" s="15">
        <v>70.410582599999998</v>
      </c>
      <c r="C644" s="15">
        <v>69.441207000000006</v>
      </c>
    </row>
    <row r="645" spans="1:3" x14ac:dyDescent="0.35">
      <c r="A645" s="1" t="s">
        <v>400</v>
      </c>
      <c r="B645" s="15">
        <v>69.2527173</v>
      </c>
      <c r="C645" s="15"/>
    </row>
    <row r="646" spans="1:3" x14ac:dyDescent="0.35">
      <c r="A646" s="1" t="s">
        <v>400</v>
      </c>
      <c r="B646" s="15">
        <v>68.66032109999999</v>
      </c>
      <c r="C646" s="15"/>
    </row>
    <row r="647" spans="1:3" x14ac:dyDescent="0.35">
      <c r="A647" s="1" t="s">
        <v>157</v>
      </c>
      <c r="B647" s="15">
        <v>21.7443372</v>
      </c>
      <c r="C647" s="15">
        <v>21.513960900000001</v>
      </c>
    </row>
    <row r="648" spans="1:3" x14ac:dyDescent="0.35">
      <c r="A648" s="1" t="s">
        <v>157</v>
      </c>
      <c r="B648" s="15">
        <v>21.484041899999998</v>
      </c>
      <c r="C648" s="15"/>
    </row>
    <row r="649" spans="1:3" x14ac:dyDescent="0.35">
      <c r="A649" s="1" t="s">
        <v>157</v>
      </c>
      <c r="B649" s="15">
        <v>21.313503600000001</v>
      </c>
      <c r="C649" s="15"/>
    </row>
    <row r="650" spans="1:3" x14ac:dyDescent="0.35">
      <c r="A650" s="1" t="s">
        <v>403</v>
      </c>
      <c r="B650" s="15">
        <v>56.300782200000008</v>
      </c>
      <c r="C650" s="15">
        <v>55.819086300000009</v>
      </c>
    </row>
    <row r="651" spans="1:3" x14ac:dyDescent="0.35">
      <c r="A651" s="1" t="s">
        <v>403</v>
      </c>
      <c r="B651" s="15">
        <v>55.762240200000008</v>
      </c>
      <c r="C651" s="15"/>
    </row>
    <row r="652" spans="1:3" x14ac:dyDescent="0.35">
      <c r="A652" s="1" t="s">
        <v>403</v>
      </c>
      <c r="B652" s="15">
        <v>55.394236500000005</v>
      </c>
      <c r="C652" s="15"/>
    </row>
    <row r="653" spans="1:3" x14ac:dyDescent="0.35">
      <c r="A653" s="1" t="s">
        <v>405</v>
      </c>
      <c r="B653" s="15">
        <v>69.8989677</v>
      </c>
      <c r="C653" s="15">
        <v>69.330506699999987</v>
      </c>
    </row>
    <row r="654" spans="1:3" x14ac:dyDescent="0.35">
      <c r="A654" s="1" t="s">
        <v>405</v>
      </c>
      <c r="B654" s="15">
        <v>69.118081799999999</v>
      </c>
      <c r="C654" s="15"/>
    </row>
    <row r="655" spans="1:3" x14ac:dyDescent="0.35">
      <c r="A655" s="1" t="s">
        <v>405</v>
      </c>
      <c r="B655" s="15">
        <v>68.974470599999989</v>
      </c>
      <c r="C655" s="15"/>
    </row>
    <row r="656" spans="1:3" x14ac:dyDescent="0.35">
      <c r="A656" s="1" t="s">
        <v>407</v>
      </c>
      <c r="B656" s="15">
        <v>86.369377200000002</v>
      </c>
      <c r="C656" s="15">
        <v>84.59817240000001</v>
      </c>
    </row>
    <row r="657" spans="1:3" x14ac:dyDescent="0.35">
      <c r="A657" s="1" t="s">
        <v>407</v>
      </c>
      <c r="B657" s="15">
        <v>84.188282099999995</v>
      </c>
      <c r="C657" s="15"/>
    </row>
    <row r="658" spans="1:3" x14ac:dyDescent="0.35">
      <c r="A658" s="1" t="s">
        <v>407</v>
      </c>
      <c r="B658" s="15">
        <v>83.236857900000004</v>
      </c>
      <c r="C658" s="15"/>
    </row>
    <row r="659" spans="1:3" x14ac:dyDescent="0.35">
      <c r="A659" s="1" t="s">
        <v>409</v>
      </c>
      <c r="B659" s="15">
        <v>65.590631700000003</v>
      </c>
      <c r="C659" s="15">
        <v>64.699045499999997</v>
      </c>
    </row>
    <row r="660" spans="1:3" x14ac:dyDescent="0.35">
      <c r="A660" s="1" t="s">
        <v>409</v>
      </c>
      <c r="B660" s="15">
        <v>64.531499100000005</v>
      </c>
      <c r="C660" s="15"/>
    </row>
    <row r="661" spans="1:3" x14ac:dyDescent="0.35">
      <c r="A661" s="1" t="s">
        <v>409</v>
      </c>
      <c r="B661" s="15">
        <v>63.975005700000004</v>
      </c>
      <c r="C661" s="15"/>
    </row>
    <row r="662" spans="1:3" x14ac:dyDescent="0.35">
      <c r="A662" s="1" t="s">
        <v>411</v>
      </c>
      <c r="B662" s="15">
        <v>70.536242400000006</v>
      </c>
      <c r="C662" s="15">
        <v>69.824170200000012</v>
      </c>
    </row>
    <row r="663" spans="1:3" x14ac:dyDescent="0.35">
      <c r="A663" s="1" t="s">
        <v>411</v>
      </c>
      <c r="B663" s="15">
        <v>70.293898499999997</v>
      </c>
      <c r="C663" s="15"/>
    </row>
    <row r="664" spans="1:3" x14ac:dyDescent="0.35">
      <c r="A664" s="1" t="s">
        <v>411</v>
      </c>
      <c r="B664" s="15">
        <v>68.642369700000003</v>
      </c>
      <c r="C664" s="15"/>
    </row>
    <row r="665" spans="1:3" x14ac:dyDescent="0.35">
      <c r="A665" s="1" t="s">
        <v>413</v>
      </c>
      <c r="B665" s="15">
        <v>96.099035999999998</v>
      </c>
      <c r="C665" s="15">
        <v>94.782600000000002</v>
      </c>
    </row>
    <row r="666" spans="1:3" x14ac:dyDescent="0.35">
      <c r="A666" s="1" t="s">
        <v>413</v>
      </c>
      <c r="B666" s="15">
        <v>94.752680999999995</v>
      </c>
      <c r="C666" s="15"/>
    </row>
    <row r="667" spans="1:3" x14ac:dyDescent="0.35">
      <c r="A667" s="1" t="s">
        <v>413</v>
      </c>
      <c r="B667" s="15">
        <v>93.496082999999999</v>
      </c>
      <c r="C667" s="15"/>
    </row>
    <row r="668" spans="1:3" x14ac:dyDescent="0.35">
      <c r="A668" s="1" t="s">
        <v>415</v>
      </c>
      <c r="B668" s="15">
        <v>104.984979</v>
      </c>
      <c r="C668" s="15">
        <v>104.117328</v>
      </c>
    </row>
    <row r="669" spans="1:3" x14ac:dyDescent="0.35">
      <c r="A669" s="1" t="s">
        <v>415</v>
      </c>
      <c r="B669" s="15">
        <v>103.907895</v>
      </c>
      <c r="C669" s="15"/>
    </row>
    <row r="670" spans="1:3" x14ac:dyDescent="0.35">
      <c r="A670" s="1" t="s">
        <v>415</v>
      </c>
      <c r="B670" s="15">
        <v>103.45911</v>
      </c>
      <c r="C670" s="15"/>
    </row>
    <row r="671" spans="1:3" x14ac:dyDescent="0.35">
      <c r="A671" s="1" t="s">
        <v>417</v>
      </c>
      <c r="B671" s="15">
        <v>80.723661899999996</v>
      </c>
      <c r="C671" s="15">
        <v>79.6615374</v>
      </c>
    </row>
    <row r="672" spans="1:3" x14ac:dyDescent="0.35">
      <c r="A672" s="1" t="s">
        <v>417</v>
      </c>
      <c r="B672" s="15">
        <v>78.9374976</v>
      </c>
      <c r="C672" s="15"/>
    </row>
    <row r="673" spans="1:3" x14ac:dyDescent="0.35">
      <c r="A673" s="1" t="s">
        <v>417</v>
      </c>
      <c r="B673" s="15">
        <v>79.323452700000004</v>
      </c>
      <c r="C673" s="15"/>
    </row>
    <row r="674" spans="1:3" x14ac:dyDescent="0.35">
      <c r="A674" s="1" t="s">
        <v>419</v>
      </c>
      <c r="B674" s="15">
        <v>101.933241</v>
      </c>
      <c r="C674" s="15">
        <v>102.02299799999999</v>
      </c>
    </row>
    <row r="675" spans="1:3" x14ac:dyDescent="0.35">
      <c r="A675" s="1" t="s">
        <v>419</v>
      </c>
      <c r="B675" s="15">
        <v>102.022998</v>
      </c>
      <c r="C675" s="15"/>
    </row>
    <row r="676" spans="1:3" x14ac:dyDescent="0.35">
      <c r="A676" s="1" t="s">
        <v>419</v>
      </c>
      <c r="B676" s="15">
        <v>102.11275499999999</v>
      </c>
      <c r="C676" s="15"/>
    </row>
    <row r="677" spans="1:3" x14ac:dyDescent="0.35">
      <c r="A677" s="1" t="s">
        <v>421</v>
      </c>
      <c r="B677" s="15">
        <v>76.540985700000007</v>
      </c>
      <c r="C677" s="15">
        <v>75.71522130000001</v>
      </c>
    </row>
    <row r="678" spans="1:3" x14ac:dyDescent="0.35">
      <c r="A678" s="1" t="s">
        <v>421</v>
      </c>
      <c r="B678" s="15">
        <v>75.176679300000004</v>
      </c>
      <c r="C678" s="15"/>
    </row>
    <row r="679" spans="1:3" x14ac:dyDescent="0.35">
      <c r="A679" s="1" t="s">
        <v>421</v>
      </c>
      <c r="B679" s="15">
        <v>75.427998900000006</v>
      </c>
      <c r="C679" s="15"/>
    </row>
    <row r="680" spans="1:3" x14ac:dyDescent="0.35">
      <c r="A680" s="1" t="s">
        <v>423</v>
      </c>
      <c r="B680" s="15">
        <v>46.221071100000003</v>
      </c>
      <c r="C680" s="15">
        <v>45.769294200000012</v>
      </c>
    </row>
    <row r="681" spans="1:3" x14ac:dyDescent="0.35">
      <c r="A681" s="1" t="s">
        <v>423</v>
      </c>
      <c r="B681" s="15">
        <v>45.727407600000006</v>
      </c>
      <c r="C681" s="15"/>
    </row>
    <row r="682" spans="1:3" x14ac:dyDescent="0.35">
      <c r="A682" s="1" t="s">
        <v>423</v>
      </c>
      <c r="B682" s="15">
        <v>45.359403900000004</v>
      </c>
      <c r="C682" s="15"/>
    </row>
    <row r="683" spans="1:3" x14ac:dyDescent="0.35">
      <c r="A683" s="1" t="s">
        <v>425</v>
      </c>
      <c r="B683" s="15">
        <v>34.732175100000006</v>
      </c>
      <c r="C683" s="15">
        <v>34.558644900000012</v>
      </c>
    </row>
    <row r="684" spans="1:3" x14ac:dyDescent="0.35">
      <c r="A684" s="1" t="s">
        <v>425</v>
      </c>
      <c r="B684" s="15">
        <v>34.552661100000009</v>
      </c>
      <c r="C684" s="15"/>
    </row>
    <row r="685" spans="1:3" x14ac:dyDescent="0.35">
      <c r="A685" s="1" t="s">
        <v>425</v>
      </c>
      <c r="B685" s="15">
        <v>34.391098500000005</v>
      </c>
      <c r="C685" s="15"/>
    </row>
    <row r="686" spans="1:3" x14ac:dyDescent="0.35">
      <c r="A686" s="1" t="s">
        <v>427</v>
      </c>
      <c r="B686" s="15">
        <v>31.339360500000002</v>
      </c>
      <c r="C686" s="15">
        <v>31.049146200000006</v>
      </c>
    </row>
    <row r="687" spans="1:3" x14ac:dyDescent="0.35">
      <c r="A687" s="1" t="s">
        <v>427</v>
      </c>
      <c r="B687" s="15">
        <v>30.854672700000002</v>
      </c>
      <c r="C687" s="15"/>
    </row>
    <row r="688" spans="1:3" x14ac:dyDescent="0.35">
      <c r="A688" s="1" t="s">
        <v>427</v>
      </c>
      <c r="B688" s="15">
        <v>30.953405400000001</v>
      </c>
      <c r="C688" s="15"/>
    </row>
    <row r="689" spans="1:3" x14ac:dyDescent="0.35">
      <c r="A689" s="1" t="s">
        <v>429</v>
      </c>
      <c r="B689" s="15">
        <v>45.045254400000005</v>
      </c>
      <c r="C689" s="15">
        <v>44.653315499999998</v>
      </c>
    </row>
    <row r="690" spans="1:3" x14ac:dyDescent="0.35">
      <c r="A690" s="1" t="s">
        <v>429</v>
      </c>
      <c r="B690" s="15">
        <v>44.838813300000005</v>
      </c>
      <c r="C690" s="15"/>
    </row>
    <row r="691" spans="1:3" x14ac:dyDescent="0.35">
      <c r="A691" s="1" t="s">
        <v>429</v>
      </c>
      <c r="B691" s="15">
        <v>44.075878800000005</v>
      </c>
      <c r="C691" s="15"/>
    </row>
    <row r="692" spans="1:3" x14ac:dyDescent="0.35">
      <c r="A692" s="1" t="s">
        <v>431</v>
      </c>
      <c r="B692" s="15">
        <v>58.616512800000002</v>
      </c>
      <c r="C692" s="15">
        <v>58.629976350000007</v>
      </c>
    </row>
    <row r="693" spans="1:3" x14ac:dyDescent="0.35">
      <c r="A693" s="1" t="s">
        <v>431</v>
      </c>
      <c r="B693" s="15">
        <v>58.643439900000011</v>
      </c>
      <c r="C693" s="15"/>
    </row>
    <row r="694" spans="1:3" x14ac:dyDescent="0.35">
      <c r="A694" s="1" t="s">
        <v>433</v>
      </c>
      <c r="B694" s="15">
        <v>50.080622099999999</v>
      </c>
      <c r="C694" s="15">
        <v>50.340917400000002</v>
      </c>
    </row>
    <row r="695" spans="1:3" x14ac:dyDescent="0.35">
      <c r="A695" s="1" t="s">
        <v>433</v>
      </c>
      <c r="B695" s="15">
        <v>50.296038900000006</v>
      </c>
      <c r="C695" s="15"/>
    </row>
    <row r="696" spans="1:3" x14ac:dyDescent="0.35">
      <c r="A696" s="1" t="s">
        <v>433</v>
      </c>
      <c r="B696" s="15">
        <v>50.646091200000008</v>
      </c>
      <c r="C696" s="15"/>
    </row>
    <row r="697" spans="1:3" x14ac:dyDescent="0.35">
      <c r="A697" s="1" t="s">
        <v>435</v>
      </c>
      <c r="B697" s="15">
        <v>47.495620500000008</v>
      </c>
      <c r="C697" s="15">
        <v>46.699775100000004</v>
      </c>
    </row>
    <row r="698" spans="1:3" x14ac:dyDescent="0.35">
      <c r="A698" s="1" t="s">
        <v>435</v>
      </c>
      <c r="B698" s="15">
        <v>46.328779500000003</v>
      </c>
      <c r="C698" s="15"/>
    </row>
    <row r="699" spans="1:3" x14ac:dyDescent="0.35">
      <c r="A699" s="1" t="s">
        <v>435</v>
      </c>
      <c r="B699" s="15">
        <v>46.2749253</v>
      </c>
      <c r="C699" s="15"/>
    </row>
    <row r="700" spans="1:3" x14ac:dyDescent="0.35">
      <c r="A700" s="1" t="s">
        <v>437</v>
      </c>
      <c r="B700" s="15">
        <v>38.546847600000007</v>
      </c>
      <c r="C700" s="15">
        <v>38.13097350000001</v>
      </c>
    </row>
    <row r="701" spans="1:3" x14ac:dyDescent="0.35">
      <c r="A701" s="1" t="s">
        <v>437</v>
      </c>
      <c r="B701" s="15">
        <v>37.855718700000004</v>
      </c>
      <c r="C701" s="15"/>
    </row>
    <row r="702" spans="1:3" x14ac:dyDescent="0.35">
      <c r="A702" s="1" t="s">
        <v>437</v>
      </c>
      <c r="B702" s="15">
        <v>37.990354200000006</v>
      </c>
      <c r="C702" s="15"/>
    </row>
    <row r="703" spans="1:3" x14ac:dyDescent="0.35">
      <c r="A703" s="1" t="s">
        <v>439</v>
      </c>
      <c r="B703" s="15">
        <v>50.888435100000002</v>
      </c>
      <c r="C703" s="15">
        <v>50.849540400000002</v>
      </c>
    </row>
    <row r="704" spans="1:3" x14ac:dyDescent="0.35">
      <c r="A704" s="1" t="s">
        <v>439</v>
      </c>
      <c r="B704" s="15">
        <v>50.888435100000002</v>
      </c>
      <c r="C704" s="15"/>
    </row>
    <row r="705" spans="1:3" x14ac:dyDescent="0.35">
      <c r="A705" s="1" t="s">
        <v>439</v>
      </c>
      <c r="B705" s="15">
        <v>50.771751000000002</v>
      </c>
      <c r="C705" s="15"/>
    </row>
    <row r="706" spans="1:3" x14ac:dyDescent="0.35">
      <c r="A706" s="1" t="s">
        <v>441</v>
      </c>
      <c r="B706" s="15">
        <v>73.022511299999991</v>
      </c>
      <c r="C706" s="15">
        <v>72.887875800000003</v>
      </c>
    </row>
    <row r="707" spans="1:3" x14ac:dyDescent="0.35">
      <c r="A707" s="1" t="s">
        <v>441</v>
      </c>
      <c r="B707" s="15">
        <v>73.354612200000005</v>
      </c>
      <c r="C707" s="15"/>
    </row>
    <row r="708" spans="1:3" x14ac:dyDescent="0.35">
      <c r="A708" s="1" t="s">
        <v>441</v>
      </c>
      <c r="B708" s="15">
        <v>72.2865039</v>
      </c>
      <c r="C708" s="15"/>
    </row>
    <row r="709" spans="1:3" x14ac:dyDescent="0.35">
      <c r="A709" s="1" t="s">
        <v>443</v>
      </c>
      <c r="B709" s="15">
        <v>57.548404500000004</v>
      </c>
      <c r="C709" s="15">
        <v>57.057732899999998</v>
      </c>
    </row>
    <row r="710" spans="1:3" x14ac:dyDescent="0.35">
      <c r="A710" s="1" t="s">
        <v>443</v>
      </c>
      <c r="B710" s="15">
        <v>57.413769000000002</v>
      </c>
      <c r="C710" s="15"/>
    </row>
    <row r="711" spans="1:3" x14ac:dyDescent="0.35">
      <c r="A711" s="1" t="s">
        <v>443</v>
      </c>
      <c r="B711" s="15">
        <v>56.211025200000009</v>
      </c>
      <c r="C711" s="15"/>
    </row>
    <row r="712" spans="1:3" x14ac:dyDescent="0.35">
      <c r="A712" s="1" t="s">
        <v>445</v>
      </c>
      <c r="B712" s="15">
        <v>71.379958200000004</v>
      </c>
      <c r="C712" s="15">
        <v>70.724732099999997</v>
      </c>
    </row>
    <row r="713" spans="1:3" x14ac:dyDescent="0.35">
      <c r="A713" s="1" t="s">
        <v>445</v>
      </c>
      <c r="B713" s="15">
        <v>70.401606900000004</v>
      </c>
      <c r="C713" s="15"/>
    </row>
    <row r="714" spans="1:3" x14ac:dyDescent="0.35">
      <c r="A714" s="1" t="s">
        <v>445</v>
      </c>
      <c r="B714" s="15">
        <v>70.392631199999997</v>
      </c>
      <c r="C714" s="15"/>
    </row>
    <row r="715" spans="1:3" x14ac:dyDescent="0.35">
      <c r="A715" s="1" t="s">
        <v>447</v>
      </c>
      <c r="B715" s="15">
        <v>45.323501100000009</v>
      </c>
      <c r="C715" s="15">
        <v>44.787951</v>
      </c>
    </row>
    <row r="716" spans="1:3" x14ac:dyDescent="0.35">
      <c r="A716" s="1" t="s">
        <v>447</v>
      </c>
      <c r="B716" s="15">
        <v>44.345149800000002</v>
      </c>
      <c r="C716" s="15"/>
    </row>
    <row r="717" spans="1:3" x14ac:dyDescent="0.35">
      <c r="A717" s="1" t="s">
        <v>447</v>
      </c>
      <c r="B717" s="15">
        <v>44.695202100000003</v>
      </c>
      <c r="C717" s="15"/>
    </row>
    <row r="718" spans="1:3" x14ac:dyDescent="0.35">
      <c r="A718" s="1" t="s">
        <v>185</v>
      </c>
      <c r="B718" s="15">
        <v>53.1413358</v>
      </c>
      <c r="C718" s="15">
        <v>52.67759130000001</v>
      </c>
    </row>
    <row r="719" spans="1:3" x14ac:dyDescent="0.35">
      <c r="A719" s="1" t="s">
        <v>185</v>
      </c>
      <c r="B719" s="15">
        <v>52.674599400000012</v>
      </c>
      <c r="C719" s="15"/>
    </row>
    <row r="720" spans="1:3" x14ac:dyDescent="0.35">
      <c r="A720" s="1" t="s">
        <v>185</v>
      </c>
      <c r="B720" s="15">
        <v>52.216838700000004</v>
      </c>
      <c r="C720" s="15"/>
    </row>
    <row r="721" spans="3:3" x14ac:dyDescent="0.35">
      <c r="C721" s="20"/>
    </row>
    <row r="722" spans="3:3" x14ac:dyDescent="0.35">
      <c r="C722" s="20"/>
    </row>
    <row r="723" spans="3:3" x14ac:dyDescent="0.35">
      <c r="C723" s="20"/>
    </row>
    <row r="724" spans="3:3" x14ac:dyDescent="0.35">
      <c r="C724" s="20"/>
    </row>
  </sheetData>
  <printOptions gridLines="1"/>
  <pageMargins left="0.7" right="0.7" top="0.75" bottom="0.75" header="0.3" footer="0.3"/>
  <pageSetup scale="9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8379-D7D4-4B35-BC88-01FBCFDD7902}">
  <dimension ref="A3:T304"/>
  <sheetViews>
    <sheetView topLeftCell="B1" workbookViewId="0">
      <selection activeCell="O4" sqref="O4:P304"/>
    </sheetView>
  </sheetViews>
  <sheetFormatPr defaultRowHeight="14.5" x14ac:dyDescent="0.35"/>
  <cols>
    <col min="2" max="2" width="27.36328125" customWidth="1"/>
    <col min="6" max="6" width="14.54296875" bestFit="1" customWidth="1"/>
    <col min="10" max="10" width="8.7265625" style="3"/>
  </cols>
  <sheetData>
    <row r="3" spans="1:2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20" x14ac:dyDescent="0.35">
      <c r="A4" t="s">
        <v>15</v>
      </c>
      <c r="B4" t="s">
        <v>244</v>
      </c>
      <c r="C4" t="s">
        <v>14</v>
      </c>
      <c r="D4" t="s">
        <v>21</v>
      </c>
      <c r="E4" t="s">
        <v>22</v>
      </c>
      <c r="F4" s="2">
        <v>44093.341574074075</v>
      </c>
      <c r="G4">
        <v>1</v>
      </c>
      <c r="H4">
        <v>2</v>
      </c>
      <c r="I4" t="s">
        <v>15</v>
      </c>
      <c r="J4" s="3">
        <v>104</v>
      </c>
      <c r="K4">
        <v>12.8</v>
      </c>
      <c r="L4" t="s">
        <v>245</v>
      </c>
      <c r="M4">
        <v>0</v>
      </c>
      <c r="N4">
        <v>100</v>
      </c>
      <c r="O4">
        <f xml:space="preserve"> 0.089757*(J4) +2.0337</f>
        <v>11.368428</v>
      </c>
      <c r="P4" s="4">
        <f>AVERAGE(O4:O6)</f>
        <v>11.3774037</v>
      </c>
      <c r="T4" t="s">
        <v>16</v>
      </c>
    </row>
    <row r="5" spans="1:20" x14ac:dyDescent="0.35">
      <c r="A5" t="s">
        <v>15</v>
      </c>
      <c r="B5" t="s">
        <v>244</v>
      </c>
      <c r="C5" t="s">
        <v>14</v>
      </c>
      <c r="D5" t="s">
        <v>21</v>
      </c>
      <c r="E5" t="s">
        <v>22</v>
      </c>
      <c r="F5" s="2">
        <v>44093.344131944446</v>
      </c>
      <c r="G5">
        <v>1</v>
      </c>
      <c r="H5">
        <v>3</v>
      </c>
      <c r="I5" t="s">
        <v>15</v>
      </c>
      <c r="J5" s="3">
        <v>103.5</v>
      </c>
      <c r="K5">
        <v>12.74</v>
      </c>
      <c r="L5" t="s">
        <v>245</v>
      </c>
      <c r="M5">
        <v>0</v>
      </c>
      <c r="N5">
        <v>100</v>
      </c>
      <c r="O5">
        <f t="shared" ref="O5:O21" si="0" xml:space="preserve"> 0.089757*(J5) +2.0337</f>
        <v>11.3235495</v>
      </c>
      <c r="P5" s="4"/>
      <c r="R5" t="s">
        <v>9</v>
      </c>
      <c r="S5" t="s">
        <v>19</v>
      </c>
      <c r="T5" t="s">
        <v>19</v>
      </c>
    </row>
    <row r="6" spans="1:20" x14ac:dyDescent="0.35">
      <c r="A6" t="s">
        <v>15</v>
      </c>
      <c r="B6" t="s">
        <v>244</v>
      </c>
      <c r="C6" t="s">
        <v>14</v>
      </c>
      <c r="D6" t="s">
        <v>21</v>
      </c>
      <c r="E6" t="s">
        <v>22</v>
      </c>
      <c r="F6" s="2">
        <v>44093.346736111111</v>
      </c>
      <c r="G6">
        <v>1</v>
      </c>
      <c r="H6">
        <v>4</v>
      </c>
      <c r="I6" t="s">
        <v>15</v>
      </c>
      <c r="J6" s="3">
        <v>104.8</v>
      </c>
      <c r="K6">
        <v>12.9</v>
      </c>
      <c r="L6" t="s">
        <v>245</v>
      </c>
      <c r="M6">
        <v>0</v>
      </c>
      <c r="N6">
        <v>100</v>
      </c>
      <c r="O6">
        <f t="shared" si="0"/>
        <v>11.440233599999999</v>
      </c>
      <c r="P6" s="4"/>
      <c r="R6" s="3">
        <v>104</v>
      </c>
      <c r="S6">
        <v>10</v>
      </c>
      <c r="T6">
        <f xml:space="preserve"> 0.089757*(R6) +2.0337</f>
        <v>11.368428</v>
      </c>
    </row>
    <row r="7" spans="1:20" x14ac:dyDescent="0.35">
      <c r="A7" t="s">
        <v>15</v>
      </c>
      <c r="B7" t="s">
        <v>122</v>
      </c>
      <c r="C7" t="s">
        <v>14</v>
      </c>
      <c r="D7" t="s">
        <v>21</v>
      </c>
      <c r="E7" t="s">
        <v>22</v>
      </c>
      <c r="F7" s="2">
        <v>44093.354537037034</v>
      </c>
      <c r="G7">
        <v>1</v>
      </c>
      <c r="H7">
        <v>1</v>
      </c>
      <c r="I7" t="s">
        <v>15</v>
      </c>
      <c r="J7" s="3">
        <v>207</v>
      </c>
      <c r="K7">
        <v>25.48</v>
      </c>
      <c r="L7" t="s">
        <v>246</v>
      </c>
      <c r="M7">
        <v>0</v>
      </c>
      <c r="N7">
        <v>100</v>
      </c>
      <c r="O7">
        <f t="shared" si="0"/>
        <v>20.613399000000001</v>
      </c>
      <c r="P7" s="4">
        <f>AVERAGE(O7:O9)</f>
        <v>20.5655286</v>
      </c>
      <c r="R7" s="3">
        <v>103.5</v>
      </c>
      <c r="S7">
        <v>10</v>
      </c>
      <c r="T7">
        <f t="shared" ref="T7:T23" si="1" xml:space="preserve"> 0.089757*(R7) +2.0337</f>
        <v>11.3235495</v>
      </c>
    </row>
    <row r="8" spans="1:20" x14ac:dyDescent="0.35">
      <c r="A8" t="s">
        <v>15</v>
      </c>
      <c r="B8" t="s">
        <v>122</v>
      </c>
      <c r="C8" t="s">
        <v>14</v>
      </c>
      <c r="D8" t="s">
        <v>21</v>
      </c>
      <c r="E8" t="s">
        <v>22</v>
      </c>
      <c r="F8" s="2">
        <v>44093.360023148147</v>
      </c>
      <c r="G8">
        <v>1</v>
      </c>
      <c r="H8">
        <v>3</v>
      </c>
      <c r="I8" t="s">
        <v>15</v>
      </c>
      <c r="J8" s="3">
        <v>205.7</v>
      </c>
      <c r="K8">
        <v>25.32</v>
      </c>
      <c r="L8" t="s">
        <v>246</v>
      </c>
      <c r="M8">
        <v>0</v>
      </c>
      <c r="N8">
        <v>100</v>
      </c>
      <c r="O8">
        <f t="shared" si="0"/>
        <v>20.496714900000001</v>
      </c>
      <c r="P8" s="4"/>
      <c r="R8" s="3">
        <v>104.8</v>
      </c>
      <c r="S8">
        <v>10</v>
      </c>
      <c r="T8">
        <f t="shared" si="1"/>
        <v>11.440233599999999</v>
      </c>
    </row>
    <row r="9" spans="1:20" x14ac:dyDescent="0.35">
      <c r="A9" t="s">
        <v>15</v>
      </c>
      <c r="B9" t="s">
        <v>122</v>
      </c>
      <c r="C9" t="s">
        <v>14</v>
      </c>
      <c r="D9" t="s">
        <v>21</v>
      </c>
      <c r="E9" t="s">
        <v>22</v>
      </c>
      <c r="F9" s="2">
        <v>44093.362719907411</v>
      </c>
      <c r="G9">
        <v>1</v>
      </c>
      <c r="H9">
        <v>4</v>
      </c>
      <c r="I9" t="s">
        <v>15</v>
      </c>
      <c r="J9" s="3">
        <v>206.7</v>
      </c>
      <c r="K9">
        <v>25.44</v>
      </c>
      <c r="L9" t="s">
        <v>246</v>
      </c>
      <c r="M9">
        <v>0</v>
      </c>
      <c r="N9">
        <v>100</v>
      </c>
      <c r="O9">
        <f t="shared" si="0"/>
        <v>20.586471899999999</v>
      </c>
      <c r="P9" s="4"/>
      <c r="R9" s="3">
        <v>207</v>
      </c>
      <c r="S9">
        <v>20</v>
      </c>
      <c r="T9">
        <f t="shared" si="1"/>
        <v>20.613399000000001</v>
      </c>
    </row>
    <row r="10" spans="1:20" x14ac:dyDescent="0.35">
      <c r="A10" t="s">
        <v>15</v>
      </c>
      <c r="B10" t="s">
        <v>124</v>
      </c>
      <c r="C10" t="s">
        <v>14</v>
      </c>
      <c r="D10" t="s">
        <v>21</v>
      </c>
      <c r="E10" t="s">
        <v>22</v>
      </c>
      <c r="F10" s="2">
        <v>44093.370798611111</v>
      </c>
      <c r="G10">
        <v>1</v>
      </c>
      <c r="H10">
        <v>1</v>
      </c>
      <c r="I10" t="s">
        <v>15</v>
      </c>
      <c r="J10" s="3">
        <v>528.4</v>
      </c>
      <c r="K10">
        <v>65.040000000000006</v>
      </c>
      <c r="L10" t="s">
        <v>247</v>
      </c>
      <c r="M10">
        <v>0</v>
      </c>
      <c r="N10">
        <v>100</v>
      </c>
      <c r="O10">
        <f t="shared" si="0"/>
        <v>49.461298800000002</v>
      </c>
      <c r="P10">
        <f>AVERAGE(O10:O12)</f>
        <v>49.485234000000013</v>
      </c>
      <c r="R10" s="3">
        <v>205.7</v>
      </c>
      <c r="S10">
        <v>20</v>
      </c>
      <c r="T10">
        <f t="shared" si="1"/>
        <v>20.496714900000001</v>
      </c>
    </row>
    <row r="11" spans="1:20" x14ac:dyDescent="0.35">
      <c r="A11" t="s">
        <v>15</v>
      </c>
      <c r="B11" t="s">
        <v>124</v>
      </c>
      <c r="C11" t="s">
        <v>14</v>
      </c>
      <c r="D11" t="s">
        <v>21</v>
      </c>
      <c r="E11" t="s">
        <v>22</v>
      </c>
      <c r="F11" s="2">
        <v>44093.373668981483</v>
      </c>
      <c r="G11">
        <v>1</v>
      </c>
      <c r="H11">
        <v>2</v>
      </c>
      <c r="I11" t="s">
        <v>15</v>
      </c>
      <c r="J11" s="3">
        <v>529.1</v>
      </c>
      <c r="K11">
        <v>65.13</v>
      </c>
      <c r="L11" t="s">
        <v>247</v>
      </c>
      <c r="M11">
        <v>0</v>
      </c>
      <c r="N11">
        <v>100</v>
      </c>
      <c r="O11">
        <f t="shared" si="0"/>
        <v>49.524128700000006</v>
      </c>
      <c r="R11" s="3">
        <v>206.7</v>
      </c>
      <c r="S11">
        <v>20</v>
      </c>
      <c r="T11">
        <f t="shared" si="1"/>
        <v>20.586471899999999</v>
      </c>
    </row>
    <row r="12" spans="1:20" x14ac:dyDescent="0.35">
      <c r="A12" t="s">
        <v>15</v>
      </c>
      <c r="B12" t="s">
        <v>124</v>
      </c>
      <c r="C12" t="s">
        <v>14</v>
      </c>
      <c r="D12" t="s">
        <v>21</v>
      </c>
      <c r="E12" t="s">
        <v>22</v>
      </c>
      <c r="F12" s="2">
        <v>44093.376562500001</v>
      </c>
      <c r="G12">
        <v>1</v>
      </c>
      <c r="H12">
        <v>3</v>
      </c>
      <c r="I12" t="s">
        <v>15</v>
      </c>
      <c r="J12" s="3">
        <v>528.5</v>
      </c>
      <c r="K12">
        <v>65.05</v>
      </c>
      <c r="L12" t="s">
        <v>247</v>
      </c>
      <c r="M12">
        <v>0</v>
      </c>
      <c r="N12">
        <v>100</v>
      </c>
      <c r="O12">
        <f t="shared" si="0"/>
        <v>49.470274500000002</v>
      </c>
      <c r="R12" s="3">
        <v>528.4</v>
      </c>
      <c r="S12">
        <v>50</v>
      </c>
      <c r="T12">
        <f t="shared" si="1"/>
        <v>49.461298800000002</v>
      </c>
    </row>
    <row r="13" spans="1:20" x14ac:dyDescent="0.35">
      <c r="A13" t="s">
        <v>15</v>
      </c>
      <c r="B13" t="s">
        <v>126</v>
      </c>
      <c r="C13" t="s">
        <v>14</v>
      </c>
      <c r="D13" t="s">
        <v>21</v>
      </c>
      <c r="E13" t="s">
        <v>22</v>
      </c>
      <c r="F13" s="2">
        <v>44093.38484953704</v>
      </c>
      <c r="G13">
        <v>1</v>
      </c>
      <c r="H13">
        <v>1</v>
      </c>
      <c r="I13" t="s">
        <v>15</v>
      </c>
      <c r="J13" s="3">
        <v>1065</v>
      </c>
      <c r="K13">
        <v>131.1</v>
      </c>
      <c r="L13" t="s">
        <v>248</v>
      </c>
      <c r="M13">
        <v>0</v>
      </c>
      <c r="N13">
        <v>100</v>
      </c>
      <c r="O13">
        <f t="shared" si="0"/>
        <v>97.624904999999998</v>
      </c>
      <c r="P13">
        <f>AVERAGE(O13:O15)</f>
        <v>98.073689999999999</v>
      </c>
      <c r="R13" s="3">
        <v>529.1</v>
      </c>
      <c r="S13">
        <v>50</v>
      </c>
      <c r="T13">
        <f t="shared" si="1"/>
        <v>49.524128700000006</v>
      </c>
    </row>
    <row r="14" spans="1:20" x14ac:dyDescent="0.35">
      <c r="A14" t="s">
        <v>15</v>
      </c>
      <c r="B14" t="s">
        <v>126</v>
      </c>
      <c r="C14" t="s">
        <v>14</v>
      </c>
      <c r="D14" t="s">
        <v>21</v>
      </c>
      <c r="E14" t="s">
        <v>22</v>
      </c>
      <c r="F14" s="2">
        <v>44093.38789351852</v>
      </c>
      <c r="G14">
        <v>1</v>
      </c>
      <c r="H14">
        <v>2</v>
      </c>
      <c r="I14" t="s">
        <v>15</v>
      </c>
      <c r="J14" s="3">
        <v>1078</v>
      </c>
      <c r="K14">
        <v>132.69999999999999</v>
      </c>
      <c r="L14" t="s">
        <v>248</v>
      </c>
      <c r="M14">
        <v>0</v>
      </c>
      <c r="N14">
        <v>100</v>
      </c>
      <c r="O14">
        <f t="shared" si="0"/>
        <v>98.791746000000003</v>
      </c>
      <c r="R14" s="3">
        <v>528.5</v>
      </c>
      <c r="S14">
        <v>50</v>
      </c>
      <c r="T14">
        <f t="shared" si="1"/>
        <v>49.470274500000002</v>
      </c>
    </row>
    <row r="15" spans="1:20" x14ac:dyDescent="0.35">
      <c r="A15" t="s">
        <v>15</v>
      </c>
      <c r="B15" t="s">
        <v>126</v>
      </c>
      <c r="C15" t="s">
        <v>14</v>
      </c>
      <c r="D15" t="s">
        <v>21</v>
      </c>
      <c r="E15" t="s">
        <v>22</v>
      </c>
      <c r="F15" s="2">
        <v>44093.390972222223</v>
      </c>
      <c r="G15">
        <v>1</v>
      </c>
      <c r="H15">
        <v>3</v>
      </c>
      <c r="I15" t="s">
        <v>15</v>
      </c>
      <c r="J15" s="3">
        <v>1067</v>
      </c>
      <c r="K15">
        <v>131.30000000000001</v>
      </c>
      <c r="L15" t="s">
        <v>248</v>
      </c>
      <c r="M15">
        <v>0</v>
      </c>
      <c r="N15">
        <v>100</v>
      </c>
      <c r="O15">
        <f t="shared" si="0"/>
        <v>97.804418999999996</v>
      </c>
      <c r="R15" s="3">
        <v>1065</v>
      </c>
      <c r="S15">
        <v>100</v>
      </c>
      <c r="T15">
        <f t="shared" si="1"/>
        <v>97.624904999999998</v>
      </c>
    </row>
    <row r="16" spans="1:20" x14ac:dyDescent="0.35">
      <c r="A16" t="s">
        <v>15</v>
      </c>
      <c r="B16" t="s">
        <v>242</v>
      </c>
      <c r="C16" t="s">
        <v>14</v>
      </c>
      <c r="D16" t="s">
        <v>21</v>
      </c>
      <c r="E16" t="s">
        <v>22</v>
      </c>
      <c r="F16" s="2">
        <v>44093.399351851855</v>
      </c>
      <c r="G16">
        <v>1</v>
      </c>
      <c r="H16">
        <v>1</v>
      </c>
      <c r="I16" t="s">
        <v>15</v>
      </c>
      <c r="J16" s="3">
        <v>1643</v>
      </c>
      <c r="K16">
        <v>202.2</v>
      </c>
      <c r="L16" t="s">
        <v>249</v>
      </c>
      <c r="M16">
        <v>0</v>
      </c>
      <c r="N16">
        <v>100</v>
      </c>
      <c r="O16">
        <f t="shared" si="0"/>
        <v>149.50445100000002</v>
      </c>
      <c r="P16">
        <f>AVERAGE(O16:O18)</f>
        <v>148.42736700000003</v>
      </c>
      <c r="R16" s="3">
        <v>1078</v>
      </c>
      <c r="S16">
        <v>100</v>
      </c>
      <c r="T16">
        <f t="shared" si="1"/>
        <v>98.791746000000003</v>
      </c>
    </row>
    <row r="17" spans="1:20" x14ac:dyDescent="0.35">
      <c r="A17" t="s">
        <v>15</v>
      </c>
      <c r="B17" t="s">
        <v>242</v>
      </c>
      <c r="C17" t="s">
        <v>14</v>
      </c>
      <c r="D17" t="s">
        <v>21</v>
      </c>
      <c r="E17" t="s">
        <v>22</v>
      </c>
      <c r="F17" s="2">
        <v>44093.402650462966</v>
      </c>
      <c r="G17">
        <v>1</v>
      </c>
      <c r="H17">
        <v>2</v>
      </c>
      <c r="I17" t="s">
        <v>15</v>
      </c>
      <c r="J17" s="3">
        <v>1633</v>
      </c>
      <c r="K17">
        <v>201</v>
      </c>
      <c r="L17" t="s">
        <v>249</v>
      </c>
      <c r="M17">
        <v>0</v>
      </c>
      <c r="N17">
        <v>100</v>
      </c>
      <c r="O17">
        <f t="shared" si="0"/>
        <v>148.60688100000002</v>
      </c>
      <c r="R17" s="3">
        <v>1067</v>
      </c>
      <c r="S17">
        <v>100</v>
      </c>
      <c r="T17">
        <f t="shared" si="1"/>
        <v>97.804418999999996</v>
      </c>
    </row>
    <row r="18" spans="1:20" x14ac:dyDescent="0.35">
      <c r="A18" t="s">
        <v>15</v>
      </c>
      <c r="B18" t="s">
        <v>242</v>
      </c>
      <c r="C18" t="s">
        <v>14</v>
      </c>
      <c r="D18" t="s">
        <v>21</v>
      </c>
      <c r="E18" t="s">
        <v>22</v>
      </c>
      <c r="F18" s="2">
        <v>44093.405972222223</v>
      </c>
      <c r="G18">
        <v>1</v>
      </c>
      <c r="H18">
        <v>3</v>
      </c>
      <c r="I18" t="s">
        <v>15</v>
      </c>
      <c r="J18" s="3">
        <v>1617</v>
      </c>
      <c r="K18">
        <v>199</v>
      </c>
      <c r="L18" t="s">
        <v>249</v>
      </c>
      <c r="M18">
        <v>0</v>
      </c>
      <c r="N18">
        <v>100</v>
      </c>
      <c r="O18">
        <f t="shared" si="0"/>
        <v>147.17076900000001</v>
      </c>
      <c r="R18" s="3">
        <v>1643</v>
      </c>
      <c r="S18">
        <v>150</v>
      </c>
      <c r="T18">
        <f t="shared" si="1"/>
        <v>149.50445100000002</v>
      </c>
    </row>
    <row r="19" spans="1:20" x14ac:dyDescent="0.35">
      <c r="A19" t="s">
        <v>15</v>
      </c>
      <c r="B19" t="s">
        <v>130</v>
      </c>
      <c r="C19" t="s">
        <v>14</v>
      </c>
      <c r="D19" t="s">
        <v>21</v>
      </c>
      <c r="E19" t="s">
        <v>22</v>
      </c>
      <c r="F19" s="2">
        <v>44093.414386574077</v>
      </c>
      <c r="G19">
        <v>1</v>
      </c>
      <c r="H19">
        <v>1</v>
      </c>
      <c r="I19" t="s">
        <v>15</v>
      </c>
      <c r="J19" s="3">
        <v>2216</v>
      </c>
      <c r="K19">
        <v>272.8</v>
      </c>
      <c r="L19" t="s">
        <v>250</v>
      </c>
      <c r="M19">
        <v>0</v>
      </c>
      <c r="N19">
        <v>100</v>
      </c>
      <c r="O19">
        <f t="shared" si="0"/>
        <v>200.93521200000001</v>
      </c>
      <c r="P19">
        <f>AVERAGE(O19:O21)</f>
        <v>202.07213400000001</v>
      </c>
      <c r="R19" s="3">
        <v>1633</v>
      </c>
      <c r="S19">
        <v>150</v>
      </c>
      <c r="T19">
        <f t="shared" si="1"/>
        <v>148.60688100000002</v>
      </c>
    </row>
    <row r="20" spans="1:20" x14ac:dyDescent="0.35">
      <c r="A20" t="s">
        <v>15</v>
      </c>
      <c r="B20" t="s">
        <v>130</v>
      </c>
      <c r="C20" t="s">
        <v>14</v>
      </c>
      <c r="D20" t="s">
        <v>21</v>
      </c>
      <c r="E20" t="s">
        <v>22</v>
      </c>
      <c r="F20" s="2">
        <v>44093.417962962965</v>
      </c>
      <c r="G20">
        <v>1</v>
      </c>
      <c r="H20">
        <v>2</v>
      </c>
      <c r="I20" t="s">
        <v>15</v>
      </c>
      <c r="J20" s="3">
        <v>2240</v>
      </c>
      <c r="K20">
        <v>275.7</v>
      </c>
      <c r="L20" t="s">
        <v>250</v>
      </c>
      <c r="M20">
        <v>0</v>
      </c>
      <c r="N20">
        <v>100</v>
      </c>
      <c r="O20">
        <f t="shared" si="0"/>
        <v>203.08938000000001</v>
      </c>
      <c r="R20" s="3">
        <v>1617</v>
      </c>
      <c r="S20">
        <v>150</v>
      </c>
      <c r="T20">
        <f t="shared" si="1"/>
        <v>147.17076900000001</v>
      </c>
    </row>
    <row r="21" spans="1:20" x14ac:dyDescent="0.35">
      <c r="A21" t="s">
        <v>15</v>
      </c>
      <c r="B21" t="s">
        <v>130</v>
      </c>
      <c r="C21" t="s">
        <v>14</v>
      </c>
      <c r="D21" t="s">
        <v>21</v>
      </c>
      <c r="E21" t="s">
        <v>22</v>
      </c>
      <c r="F21" s="2">
        <v>44093.421493055554</v>
      </c>
      <c r="G21">
        <v>1</v>
      </c>
      <c r="H21">
        <v>3</v>
      </c>
      <c r="I21" t="s">
        <v>15</v>
      </c>
      <c r="J21" s="3">
        <v>2230</v>
      </c>
      <c r="K21">
        <v>274.5</v>
      </c>
      <c r="L21" t="s">
        <v>250</v>
      </c>
      <c r="M21">
        <v>0</v>
      </c>
      <c r="N21">
        <v>100</v>
      </c>
      <c r="O21">
        <f t="shared" si="0"/>
        <v>202.19181</v>
      </c>
      <c r="R21" s="3">
        <v>2216</v>
      </c>
      <c r="S21">
        <v>200</v>
      </c>
      <c r="T21">
        <f t="shared" si="1"/>
        <v>200.93521200000001</v>
      </c>
    </row>
    <row r="22" spans="1:20" x14ac:dyDescent="0.35">
      <c r="A22" t="s">
        <v>15</v>
      </c>
      <c r="B22" t="s">
        <v>20</v>
      </c>
      <c r="C22" t="s">
        <v>14</v>
      </c>
      <c r="D22" t="s">
        <v>21</v>
      </c>
      <c r="E22" t="s">
        <v>22</v>
      </c>
      <c r="F22" s="2">
        <v>44093.644687499997</v>
      </c>
      <c r="G22">
        <v>1</v>
      </c>
      <c r="H22">
        <v>2</v>
      </c>
      <c r="I22" t="s">
        <v>15</v>
      </c>
      <c r="J22" s="3">
        <v>8.5820000000000007</v>
      </c>
      <c r="K22">
        <v>1.056</v>
      </c>
      <c r="L22" t="s">
        <v>277</v>
      </c>
      <c r="M22">
        <v>0</v>
      </c>
      <c r="N22">
        <v>100</v>
      </c>
      <c r="O22">
        <f>0.10058*(J22) - 0.145</f>
        <v>0.7181775600000001</v>
      </c>
      <c r="P22">
        <f>AVERAGE(O22:O24)</f>
        <v>0.66131633333333339</v>
      </c>
      <c r="R22" s="3">
        <v>2240</v>
      </c>
      <c r="S22">
        <v>200</v>
      </c>
      <c r="T22">
        <f t="shared" si="1"/>
        <v>203.08938000000001</v>
      </c>
    </row>
    <row r="23" spans="1:20" x14ac:dyDescent="0.35">
      <c r="A23" t="s">
        <v>15</v>
      </c>
      <c r="B23" t="s">
        <v>20</v>
      </c>
      <c r="C23" t="s">
        <v>14</v>
      </c>
      <c r="D23" t="s">
        <v>21</v>
      </c>
      <c r="E23" t="s">
        <v>22</v>
      </c>
      <c r="F23" s="2">
        <v>44093.646770833337</v>
      </c>
      <c r="G23">
        <v>1</v>
      </c>
      <c r="H23">
        <v>3</v>
      </c>
      <c r="I23" t="s">
        <v>15</v>
      </c>
      <c r="J23" s="3">
        <v>7.88</v>
      </c>
      <c r="K23">
        <v>0.97</v>
      </c>
      <c r="L23" t="s">
        <v>277</v>
      </c>
      <c r="M23">
        <v>0</v>
      </c>
      <c r="N23">
        <v>100</v>
      </c>
      <c r="O23">
        <f t="shared" ref="O23:O24" si="2">0.10058*(J23) - 0.145</f>
        <v>0.64757039999999999</v>
      </c>
      <c r="R23" s="3">
        <v>2230</v>
      </c>
      <c r="S23">
        <v>200</v>
      </c>
      <c r="T23">
        <f t="shared" si="1"/>
        <v>202.19181</v>
      </c>
    </row>
    <row r="24" spans="1:20" x14ac:dyDescent="0.35">
      <c r="A24" t="s">
        <v>15</v>
      </c>
      <c r="B24" t="s">
        <v>20</v>
      </c>
      <c r="C24" t="s">
        <v>14</v>
      </c>
      <c r="D24" t="s">
        <v>21</v>
      </c>
      <c r="E24" t="s">
        <v>22</v>
      </c>
      <c r="F24" s="2">
        <v>44093.648796296293</v>
      </c>
      <c r="G24">
        <v>1</v>
      </c>
      <c r="H24">
        <v>4</v>
      </c>
      <c r="I24" t="s">
        <v>15</v>
      </c>
      <c r="J24" s="3">
        <v>7.5880000000000001</v>
      </c>
      <c r="K24">
        <v>0.93400000000000005</v>
      </c>
      <c r="L24" t="s">
        <v>277</v>
      </c>
      <c r="M24">
        <v>0</v>
      </c>
      <c r="N24">
        <v>100</v>
      </c>
      <c r="O24">
        <f t="shared" si="2"/>
        <v>0.61820103999999998</v>
      </c>
      <c r="R24" s="3"/>
    </row>
    <row r="25" spans="1:20" x14ac:dyDescent="0.35">
      <c r="A25" t="s">
        <v>15</v>
      </c>
      <c r="B25" t="s">
        <v>185</v>
      </c>
      <c r="C25" t="s">
        <v>14</v>
      </c>
      <c r="D25" t="s">
        <v>21</v>
      </c>
      <c r="E25" t="s">
        <v>22</v>
      </c>
      <c r="F25" s="2">
        <v>44093.662465277775</v>
      </c>
      <c r="G25">
        <v>1</v>
      </c>
      <c r="H25">
        <v>1</v>
      </c>
      <c r="I25" t="s">
        <v>15</v>
      </c>
      <c r="J25" s="3">
        <v>535.1</v>
      </c>
      <c r="K25">
        <v>65.87</v>
      </c>
      <c r="L25" t="s">
        <v>278</v>
      </c>
      <c r="M25">
        <v>0</v>
      </c>
      <c r="N25">
        <v>100</v>
      </c>
      <c r="O25">
        <f t="shared" ref="O25:O27" si="3" xml:space="preserve"> 0.089757*(J25) +2.0337</f>
        <v>50.062670700000005</v>
      </c>
      <c r="P25">
        <f>AVERAGE(O25:O27)</f>
        <v>49.577982900000002</v>
      </c>
      <c r="R25" s="3"/>
    </row>
    <row r="26" spans="1:20" x14ac:dyDescent="0.35">
      <c r="A26" t="s">
        <v>15</v>
      </c>
      <c r="B26" t="s">
        <v>185</v>
      </c>
      <c r="C26" t="s">
        <v>14</v>
      </c>
      <c r="D26" t="s">
        <v>21</v>
      </c>
      <c r="E26" t="s">
        <v>22</v>
      </c>
      <c r="F26" s="2">
        <v>44093.665451388886</v>
      </c>
      <c r="G26">
        <v>1</v>
      </c>
      <c r="H26">
        <v>2</v>
      </c>
      <c r="I26" t="s">
        <v>15</v>
      </c>
      <c r="J26" s="3">
        <v>530</v>
      </c>
      <c r="K26">
        <v>65.239999999999995</v>
      </c>
      <c r="L26" t="s">
        <v>278</v>
      </c>
      <c r="M26">
        <v>0</v>
      </c>
      <c r="N26">
        <v>100</v>
      </c>
      <c r="O26">
        <f t="shared" si="3"/>
        <v>49.604910000000004</v>
      </c>
      <c r="R26" s="3"/>
    </row>
    <row r="27" spans="1:20" x14ac:dyDescent="0.35">
      <c r="A27" t="s">
        <v>15</v>
      </c>
      <c r="B27" t="s">
        <v>185</v>
      </c>
      <c r="C27" t="s">
        <v>14</v>
      </c>
      <c r="D27" t="s">
        <v>21</v>
      </c>
      <c r="E27" t="s">
        <v>22</v>
      </c>
      <c r="F27" s="2">
        <v>44093.668252314812</v>
      </c>
      <c r="G27">
        <v>1</v>
      </c>
      <c r="H27">
        <v>3</v>
      </c>
      <c r="I27" t="s">
        <v>15</v>
      </c>
      <c r="J27" s="3">
        <v>524</v>
      </c>
      <c r="K27">
        <v>64.5</v>
      </c>
      <c r="L27" t="s">
        <v>278</v>
      </c>
      <c r="M27">
        <v>0</v>
      </c>
      <c r="N27">
        <v>100</v>
      </c>
      <c r="O27">
        <f t="shared" si="3"/>
        <v>49.066368000000004</v>
      </c>
      <c r="R27" s="3"/>
    </row>
    <row r="28" spans="1:20" x14ac:dyDescent="0.35">
      <c r="A28" t="s">
        <v>15</v>
      </c>
      <c r="B28" t="s">
        <v>20</v>
      </c>
      <c r="C28" t="s">
        <v>14</v>
      </c>
      <c r="D28" t="s">
        <v>21</v>
      </c>
      <c r="E28" t="s">
        <v>22</v>
      </c>
      <c r="F28" s="2">
        <v>44093.679872685185</v>
      </c>
      <c r="G28">
        <v>1</v>
      </c>
      <c r="H28">
        <v>2</v>
      </c>
      <c r="I28" t="s">
        <v>15</v>
      </c>
      <c r="J28" s="3">
        <v>7.6429999999999998</v>
      </c>
      <c r="K28">
        <v>0.94079999999999997</v>
      </c>
      <c r="L28" t="s">
        <v>279</v>
      </c>
      <c r="M28">
        <v>0</v>
      </c>
      <c r="N28">
        <v>100</v>
      </c>
      <c r="O28">
        <f>0.10058*(J28) - 0.145</f>
        <v>0.62373294000000001</v>
      </c>
      <c r="P28">
        <f>AVERAGE(O28:O30)</f>
        <v>0.55215350666666663</v>
      </c>
      <c r="R28" s="3"/>
    </row>
    <row r="29" spans="1:20" x14ac:dyDescent="0.35">
      <c r="A29" t="s">
        <v>15</v>
      </c>
      <c r="B29" t="s">
        <v>20</v>
      </c>
      <c r="C29" t="s">
        <v>14</v>
      </c>
      <c r="D29" t="s">
        <v>21</v>
      </c>
      <c r="E29" t="s">
        <v>22</v>
      </c>
      <c r="F29" s="2">
        <v>44093.681956018518</v>
      </c>
      <c r="G29">
        <v>1</v>
      </c>
      <c r="H29">
        <v>3</v>
      </c>
      <c r="I29" t="s">
        <v>15</v>
      </c>
      <c r="J29" s="3">
        <v>6.4470000000000001</v>
      </c>
      <c r="K29">
        <v>0.79359999999999997</v>
      </c>
      <c r="L29" t="s">
        <v>279</v>
      </c>
      <c r="M29">
        <v>0</v>
      </c>
      <c r="N29">
        <v>100</v>
      </c>
      <c r="O29">
        <f t="shared" ref="O29:O30" si="4">0.10058*(J29) - 0.145</f>
        <v>0.50343926000000006</v>
      </c>
      <c r="R29" s="3"/>
    </row>
    <row r="30" spans="1:20" x14ac:dyDescent="0.35">
      <c r="A30" t="s">
        <v>15</v>
      </c>
      <c r="B30" t="s">
        <v>20</v>
      </c>
      <c r="C30" t="s">
        <v>14</v>
      </c>
      <c r="D30" t="s">
        <v>21</v>
      </c>
      <c r="E30" t="s">
        <v>22</v>
      </c>
      <c r="F30" s="2">
        <v>44093.683946759258</v>
      </c>
      <c r="G30">
        <v>1</v>
      </c>
      <c r="H30">
        <v>4</v>
      </c>
      <c r="I30" t="s">
        <v>15</v>
      </c>
      <c r="J30" s="3">
        <v>6.7039999999999997</v>
      </c>
      <c r="K30">
        <v>0.82520000000000004</v>
      </c>
      <c r="L30" t="s">
        <v>279</v>
      </c>
      <c r="M30">
        <v>0</v>
      </c>
      <c r="N30">
        <v>100</v>
      </c>
      <c r="O30">
        <f t="shared" si="4"/>
        <v>0.52928831999999992</v>
      </c>
      <c r="R30" s="3"/>
    </row>
    <row r="31" spans="1:20" x14ac:dyDescent="0.35">
      <c r="A31" t="s">
        <v>15</v>
      </c>
      <c r="B31" t="s">
        <v>280</v>
      </c>
      <c r="C31" t="s">
        <v>14</v>
      </c>
      <c r="D31" t="s">
        <v>21</v>
      </c>
      <c r="E31" t="s">
        <v>22</v>
      </c>
      <c r="F31" s="2">
        <v>44093.692037037035</v>
      </c>
      <c r="G31">
        <v>1</v>
      </c>
      <c r="H31">
        <v>1</v>
      </c>
      <c r="I31" t="s">
        <v>15</v>
      </c>
      <c r="J31" s="3">
        <v>487.9</v>
      </c>
      <c r="K31">
        <v>60.06</v>
      </c>
      <c r="L31" t="s">
        <v>281</v>
      </c>
      <c r="M31">
        <v>0</v>
      </c>
      <c r="N31">
        <v>100</v>
      </c>
      <c r="O31">
        <f t="shared" ref="O31:O33" si="5" xml:space="preserve"> 0.089757*(J31) +2.0337</f>
        <v>45.826140300000006</v>
      </c>
      <c r="P31">
        <f>AVERAGE(O31:O33)</f>
        <v>45.096116700000003</v>
      </c>
      <c r="R31" s="3"/>
    </row>
    <row r="32" spans="1:20" x14ac:dyDescent="0.35">
      <c r="A32" t="s">
        <v>15</v>
      </c>
      <c r="B32" t="s">
        <v>280</v>
      </c>
      <c r="C32" t="s">
        <v>14</v>
      </c>
      <c r="D32" t="s">
        <v>21</v>
      </c>
      <c r="E32" t="s">
        <v>22</v>
      </c>
      <c r="F32" s="2">
        <v>44093.694768518515</v>
      </c>
      <c r="G32">
        <v>1</v>
      </c>
      <c r="H32">
        <v>2</v>
      </c>
      <c r="I32" t="s">
        <v>15</v>
      </c>
      <c r="J32" s="3">
        <v>478.1</v>
      </c>
      <c r="K32">
        <v>58.85</v>
      </c>
      <c r="L32" t="s">
        <v>281</v>
      </c>
      <c r="M32">
        <v>0</v>
      </c>
      <c r="N32">
        <v>100</v>
      </c>
      <c r="O32">
        <f t="shared" si="5"/>
        <v>44.946521700000005</v>
      </c>
      <c r="R32" s="3"/>
    </row>
    <row r="33" spans="1:16" x14ac:dyDescent="0.35">
      <c r="A33" t="s">
        <v>15</v>
      </c>
      <c r="B33" t="s">
        <v>280</v>
      </c>
      <c r="C33" t="s">
        <v>14</v>
      </c>
      <c r="D33" t="s">
        <v>21</v>
      </c>
      <c r="E33" t="s">
        <v>22</v>
      </c>
      <c r="F33" s="2">
        <v>44093.697384259256</v>
      </c>
      <c r="G33">
        <v>1</v>
      </c>
      <c r="H33">
        <v>3</v>
      </c>
      <c r="I33" t="s">
        <v>15</v>
      </c>
      <c r="J33" s="3">
        <v>473.3</v>
      </c>
      <c r="K33">
        <v>58.26</v>
      </c>
      <c r="L33" t="s">
        <v>281</v>
      </c>
      <c r="M33">
        <v>0</v>
      </c>
      <c r="N33">
        <v>100</v>
      </c>
      <c r="O33">
        <f t="shared" si="5"/>
        <v>44.515688100000006</v>
      </c>
    </row>
    <row r="34" spans="1:16" x14ac:dyDescent="0.35">
      <c r="A34" t="s">
        <v>15</v>
      </c>
      <c r="B34" t="s">
        <v>450</v>
      </c>
      <c r="C34" t="s">
        <v>14</v>
      </c>
      <c r="D34" t="s">
        <v>21</v>
      </c>
      <c r="E34" t="s">
        <v>22</v>
      </c>
      <c r="F34" s="2">
        <v>44093.706493055557</v>
      </c>
      <c r="G34">
        <v>1</v>
      </c>
      <c r="H34">
        <v>2</v>
      </c>
      <c r="I34" t="s">
        <v>15</v>
      </c>
      <c r="J34" s="3">
        <v>10.42</v>
      </c>
      <c r="K34">
        <v>1.2829999999999999</v>
      </c>
      <c r="L34" t="s">
        <v>282</v>
      </c>
      <c r="M34">
        <v>0</v>
      </c>
      <c r="N34">
        <v>100</v>
      </c>
      <c r="O34">
        <f>0.10058*(J34) - 0.145</f>
        <v>0.90304359999999995</v>
      </c>
      <c r="P34">
        <f>AVERAGE(O34:O36)</f>
        <v>0.86656658666666664</v>
      </c>
    </row>
    <row r="35" spans="1:16" x14ac:dyDescent="0.35">
      <c r="A35" t="s">
        <v>15</v>
      </c>
      <c r="B35" t="s">
        <v>450</v>
      </c>
      <c r="C35" t="s">
        <v>14</v>
      </c>
      <c r="D35" t="s">
        <v>21</v>
      </c>
      <c r="E35" t="s">
        <v>22</v>
      </c>
      <c r="F35" s="2">
        <v>44093.708645833336</v>
      </c>
      <c r="G35">
        <v>1</v>
      </c>
      <c r="H35">
        <v>3</v>
      </c>
      <c r="I35" t="s">
        <v>15</v>
      </c>
      <c r="J35" s="3">
        <v>10.09</v>
      </c>
      <c r="K35">
        <v>1.242</v>
      </c>
      <c r="L35" t="s">
        <v>282</v>
      </c>
      <c r="M35">
        <v>0</v>
      </c>
      <c r="N35">
        <v>100</v>
      </c>
      <c r="O35">
        <f t="shared" ref="O35:O36" si="6">0.10058*(J35) - 0.145</f>
        <v>0.86985219999999996</v>
      </c>
    </row>
    <row r="36" spans="1:16" x14ac:dyDescent="0.35">
      <c r="A36" t="s">
        <v>15</v>
      </c>
      <c r="B36" t="s">
        <v>450</v>
      </c>
      <c r="C36" t="s">
        <v>14</v>
      </c>
      <c r="D36" t="s">
        <v>21</v>
      </c>
      <c r="E36" t="s">
        <v>22</v>
      </c>
      <c r="F36" s="2">
        <v>44093.710787037038</v>
      </c>
      <c r="G36">
        <v>1</v>
      </c>
      <c r="H36">
        <v>4</v>
      </c>
      <c r="I36" t="s">
        <v>15</v>
      </c>
      <c r="J36" s="3">
        <v>9.6620000000000008</v>
      </c>
      <c r="K36">
        <v>1.1890000000000001</v>
      </c>
      <c r="L36" t="s">
        <v>282</v>
      </c>
      <c r="M36">
        <v>0</v>
      </c>
      <c r="N36">
        <v>100</v>
      </c>
      <c r="O36">
        <f t="shared" si="6"/>
        <v>0.82680396000000012</v>
      </c>
    </row>
    <row r="37" spans="1:16" x14ac:dyDescent="0.35">
      <c r="A37" t="s">
        <v>15</v>
      </c>
      <c r="B37" t="s">
        <v>283</v>
      </c>
      <c r="C37" t="s">
        <v>14</v>
      </c>
      <c r="D37" t="s">
        <v>21</v>
      </c>
      <c r="E37" t="s">
        <v>22</v>
      </c>
      <c r="F37" s="2">
        <v>44093.718900462962</v>
      </c>
      <c r="G37">
        <v>1</v>
      </c>
      <c r="H37">
        <v>1</v>
      </c>
      <c r="I37" t="s">
        <v>15</v>
      </c>
      <c r="J37" s="3">
        <v>736.4</v>
      </c>
      <c r="K37">
        <v>90.65</v>
      </c>
      <c r="L37" t="s">
        <v>284</v>
      </c>
      <c r="M37">
        <v>0</v>
      </c>
      <c r="N37">
        <v>100</v>
      </c>
      <c r="O37">
        <f t="shared" ref="O37:O66" si="7" xml:space="preserve"> 0.089757*(J37) +2.0337</f>
        <v>68.130754799999991</v>
      </c>
      <c r="P37">
        <f>AVERAGE(O37:O39)</f>
        <v>66.8472297</v>
      </c>
    </row>
    <row r="38" spans="1:16" x14ac:dyDescent="0.35">
      <c r="A38" t="s">
        <v>15</v>
      </c>
      <c r="B38" t="s">
        <v>283</v>
      </c>
      <c r="C38" t="s">
        <v>14</v>
      </c>
      <c r="D38" t="s">
        <v>21</v>
      </c>
      <c r="E38" t="s">
        <v>22</v>
      </c>
      <c r="F38" s="2">
        <v>44093.721655092595</v>
      </c>
      <c r="G38">
        <v>1</v>
      </c>
      <c r="H38">
        <v>2</v>
      </c>
      <c r="I38" t="s">
        <v>15</v>
      </c>
      <c r="J38" s="3">
        <v>719.8</v>
      </c>
      <c r="K38">
        <v>88.6</v>
      </c>
      <c r="L38" t="s">
        <v>284</v>
      </c>
      <c r="M38">
        <v>0</v>
      </c>
      <c r="N38">
        <v>100</v>
      </c>
      <c r="O38">
        <f t="shared" si="7"/>
        <v>66.640788599999993</v>
      </c>
    </row>
    <row r="39" spans="1:16" x14ac:dyDescent="0.35">
      <c r="A39" t="s">
        <v>15</v>
      </c>
      <c r="B39" t="s">
        <v>283</v>
      </c>
      <c r="C39" t="s">
        <v>14</v>
      </c>
      <c r="D39" t="s">
        <v>21</v>
      </c>
      <c r="E39" t="s">
        <v>22</v>
      </c>
      <c r="F39" s="2">
        <v>44093.724409722221</v>
      </c>
      <c r="G39">
        <v>1</v>
      </c>
      <c r="H39">
        <v>3</v>
      </c>
      <c r="I39" t="s">
        <v>15</v>
      </c>
      <c r="J39" s="3">
        <v>710.1</v>
      </c>
      <c r="K39">
        <v>87.41</v>
      </c>
      <c r="L39" t="s">
        <v>284</v>
      </c>
      <c r="M39">
        <v>0</v>
      </c>
      <c r="N39">
        <v>100</v>
      </c>
      <c r="O39">
        <f t="shared" si="7"/>
        <v>65.7701457</v>
      </c>
    </row>
    <row r="40" spans="1:16" x14ac:dyDescent="0.35">
      <c r="A40" t="s">
        <v>15</v>
      </c>
      <c r="B40" t="s">
        <v>285</v>
      </c>
      <c r="C40" t="s">
        <v>14</v>
      </c>
      <c r="D40" t="s">
        <v>21</v>
      </c>
      <c r="E40" t="s">
        <v>22</v>
      </c>
      <c r="F40" s="2">
        <v>44093.732361111113</v>
      </c>
      <c r="G40">
        <v>1</v>
      </c>
      <c r="H40">
        <v>1</v>
      </c>
      <c r="I40" t="s">
        <v>15</v>
      </c>
      <c r="J40" s="3">
        <v>653.4</v>
      </c>
      <c r="K40">
        <v>80.430000000000007</v>
      </c>
      <c r="L40" t="s">
        <v>286</v>
      </c>
      <c r="M40">
        <v>0</v>
      </c>
      <c r="N40">
        <v>100</v>
      </c>
      <c r="O40">
        <f t="shared" si="7"/>
        <v>60.680923800000002</v>
      </c>
      <c r="P40">
        <f>AVERAGE(O40:O42)</f>
        <v>60.07356810000001</v>
      </c>
    </row>
    <row r="41" spans="1:16" x14ac:dyDescent="0.35">
      <c r="A41" t="s">
        <v>15</v>
      </c>
      <c r="B41" t="s">
        <v>285</v>
      </c>
      <c r="C41" t="s">
        <v>14</v>
      </c>
      <c r="D41" t="s">
        <v>21</v>
      </c>
      <c r="E41" t="s">
        <v>22</v>
      </c>
      <c r="F41" s="2">
        <v>44093.735069444447</v>
      </c>
      <c r="G41">
        <v>1</v>
      </c>
      <c r="H41">
        <v>2</v>
      </c>
      <c r="I41" t="s">
        <v>15</v>
      </c>
      <c r="J41" s="3">
        <v>648</v>
      </c>
      <c r="K41">
        <v>79.760000000000005</v>
      </c>
      <c r="L41" t="s">
        <v>286</v>
      </c>
      <c r="M41">
        <v>0</v>
      </c>
      <c r="N41">
        <v>100</v>
      </c>
      <c r="O41">
        <f t="shared" si="7"/>
        <v>60.196236000000006</v>
      </c>
    </row>
    <row r="42" spans="1:16" x14ac:dyDescent="0.35">
      <c r="A42" t="s">
        <v>15</v>
      </c>
      <c r="B42" t="s">
        <v>285</v>
      </c>
      <c r="C42" t="s">
        <v>14</v>
      </c>
      <c r="D42" t="s">
        <v>21</v>
      </c>
      <c r="E42" t="s">
        <v>22</v>
      </c>
      <c r="F42" s="2">
        <v>44093.737766203703</v>
      </c>
      <c r="G42">
        <v>1</v>
      </c>
      <c r="H42">
        <v>3</v>
      </c>
      <c r="I42" t="s">
        <v>15</v>
      </c>
      <c r="J42" s="3">
        <v>638.5</v>
      </c>
      <c r="K42">
        <v>78.599999999999994</v>
      </c>
      <c r="L42" t="s">
        <v>286</v>
      </c>
      <c r="M42">
        <v>0</v>
      </c>
      <c r="N42">
        <v>100</v>
      </c>
      <c r="O42">
        <f t="shared" si="7"/>
        <v>59.343544500000007</v>
      </c>
    </row>
    <row r="43" spans="1:16" x14ac:dyDescent="0.35">
      <c r="A43" t="s">
        <v>15</v>
      </c>
      <c r="B43" t="s">
        <v>287</v>
      </c>
      <c r="C43" t="s">
        <v>14</v>
      </c>
      <c r="D43" t="s">
        <v>21</v>
      </c>
      <c r="E43" t="s">
        <v>22</v>
      </c>
      <c r="F43" s="2">
        <v>44093.748078703706</v>
      </c>
      <c r="G43">
        <v>1</v>
      </c>
      <c r="H43">
        <v>2</v>
      </c>
      <c r="I43" t="s">
        <v>15</v>
      </c>
      <c r="J43" s="3">
        <v>293.39999999999998</v>
      </c>
      <c r="K43">
        <v>36.119999999999997</v>
      </c>
      <c r="L43" t="s">
        <v>288</v>
      </c>
      <c r="M43">
        <v>0</v>
      </c>
      <c r="N43">
        <v>100</v>
      </c>
      <c r="O43">
        <f t="shared" si="7"/>
        <v>28.368403799999999</v>
      </c>
      <c r="P43">
        <f>AVERAGE(O43:O45)</f>
        <v>28.221800700000003</v>
      </c>
    </row>
    <row r="44" spans="1:16" x14ac:dyDescent="0.35">
      <c r="A44" t="s">
        <v>15</v>
      </c>
      <c r="B44" t="s">
        <v>287</v>
      </c>
      <c r="C44" t="s">
        <v>14</v>
      </c>
      <c r="D44" t="s">
        <v>21</v>
      </c>
      <c r="E44" t="s">
        <v>22</v>
      </c>
      <c r="F44" s="2">
        <v>44093.750706018516</v>
      </c>
      <c r="G44">
        <v>1</v>
      </c>
      <c r="H44">
        <v>3</v>
      </c>
      <c r="I44" t="s">
        <v>15</v>
      </c>
      <c r="J44" s="3">
        <v>290.8</v>
      </c>
      <c r="K44">
        <v>35.799999999999997</v>
      </c>
      <c r="L44" t="s">
        <v>288</v>
      </c>
      <c r="M44">
        <v>0</v>
      </c>
      <c r="N44">
        <v>100</v>
      </c>
      <c r="O44">
        <f t="shared" si="7"/>
        <v>28.135035600000002</v>
      </c>
    </row>
    <row r="45" spans="1:16" x14ac:dyDescent="0.35">
      <c r="A45" t="s">
        <v>15</v>
      </c>
      <c r="B45" t="s">
        <v>287</v>
      </c>
      <c r="C45" t="s">
        <v>14</v>
      </c>
      <c r="D45" t="s">
        <v>21</v>
      </c>
      <c r="E45" t="s">
        <v>22</v>
      </c>
      <c r="F45" s="2">
        <v>44093.753298611111</v>
      </c>
      <c r="G45">
        <v>1</v>
      </c>
      <c r="H45">
        <v>4</v>
      </c>
      <c r="I45" t="s">
        <v>15</v>
      </c>
      <c r="J45" s="3">
        <v>291.10000000000002</v>
      </c>
      <c r="K45">
        <v>35.83</v>
      </c>
      <c r="L45" t="s">
        <v>288</v>
      </c>
      <c r="M45">
        <v>0</v>
      </c>
      <c r="N45">
        <v>100</v>
      </c>
      <c r="O45">
        <f t="shared" si="7"/>
        <v>28.161962700000004</v>
      </c>
    </row>
    <row r="46" spans="1:16" x14ac:dyDescent="0.35">
      <c r="A46" t="s">
        <v>15</v>
      </c>
      <c r="B46" t="s">
        <v>289</v>
      </c>
      <c r="C46" t="s">
        <v>14</v>
      </c>
      <c r="D46" t="s">
        <v>21</v>
      </c>
      <c r="E46" t="s">
        <v>22</v>
      </c>
      <c r="F46" s="2">
        <v>44093.76122685185</v>
      </c>
      <c r="G46">
        <v>1</v>
      </c>
      <c r="H46">
        <v>1</v>
      </c>
      <c r="I46" t="s">
        <v>15</v>
      </c>
      <c r="J46" s="3">
        <v>450.9</v>
      </c>
      <c r="K46">
        <v>55.5</v>
      </c>
      <c r="L46" t="s">
        <v>290</v>
      </c>
      <c r="M46">
        <v>0</v>
      </c>
      <c r="N46">
        <v>100</v>
      </c>
      <c r="O46">
        <f t="shared" si="7"/>
        <v>42.505131300000002</v>
      </c>
      <c r="P46">
        <f>AVERAGE(O46:O48)</f>
        <v>42.250819800000009</v>
      </c>
    </row>
    <row r="47" spans="1:16" x14ac:dyDescent="0.35">
      <c r="A47" t="s">
        <v>15</v>
      </c>
      <c r="B47" t="s">
        <v>289</v>
      </c>
      <c r="C47" t="s">
        <v>14</v>
      </c>
      <c r="D47" t="s">
        <v>21</v>
      </c>
      <c r="E47" t="s">
        <v>22</v>
      </c>
      <c r="F47" s="2">
        <v>44093.76394675926</v>
      </c>
      <c r="G47">
        <v>1</v>
      </c>
      <c r="H47">
        <v>2</v>
      </c>
      <c r="I47" t="s">
        <v>15</v>
      </c>
      <c r="J47" s="3">
        <v>447.3</v>
      </c>
      <c r="K47">
        <v>55.06</v>
      </c>
      <c r="L47" t="s">
        <v>290</v>
      </c>
      <c r="M47">
        <v>0</v>
      </c>
      <c r="N47">
        <v>100</v>
      </c>
      <c r="O47">
        <f t="shared" si="7"/>
        <v>42.182006100000002</v>
      </c>
    </row>
    <row r="48" spans="1:16" x14ac:dyDescent="0.35">
      <c r="A48" t="s">
        <v>15</v>
      </c>
      <c r="B48" t="s">
        <v>289</v>
      </c>
      <c r="C48" t="s">
        <v>14</v>
      </c>
      <c r="D48" t="s">
        <v>21</v>
      </c>
      <c r="E48" t="s">
        <v>22</v>
      </c>
      <c r="F48" s="2">
        <v>44093.766585648147</v>
      </c>
      <c r="G48">
        <v>1</v>
      </c>
      <c r="H48">
        <v>3</v>
      </c>
      <c r="I48" t="s">
        <v>15</v>
      </c>
      <c r="J48" s="3">
        <v>446</v>
      </c>
      <c r="K48">
        <v>54.9</v>
      </c>
      <c r="L48" t="s">
        <v>290</v>
      </c>
      <c r="M48">
        <v>0</v>
      </c>
      <c r="N48">
        <v>100</v>
      </c>
      <c r="O48">
        <f t="shared" si="7"/>
        <v>42.065322000000002</v>
      </c>
    </row>
    <row r="49" spans="1:20" x14ac:dyDescent="0.35">
      <c r="A49" t="s">
        <v>15</v>
      </c>
      <c r="B49" t="s">
        <v>291</v>
      </c>
      <c r="C49" t="s">
        <v>14</v>
      </c>
      <c r="D49" t="s">
        <v>21</v>
      </c>
      <c r="E49" t="s">
        <v>22</v>
      </c>
      <c r="F49" s="2">
        <v>44093.774502314816</v>
      </c>
      <c r="G49">
        <v>1</v>
      </c>
      <c r="H49">
        <v>1</v>
      </c>
      <c r="I49" t="s">
        <v>15</v>
      </c>
      <c r="J49" s="3">
        <v>448.6</v>
      </c>
      <c r="K49">
        <v>55.22</v>
      </c>
      <c r="L49" t="s">
        <v>292</v>
      </c>
      <c r="M49">
        <v>0</v>
      </c>
      <c r="N49">
        <v>100</v>
      </c>
      <c r="O49">
        <f t="shared" si="7"/>
        <v>42.29869020000001</v>
      </c>
      <c r="P49">
        <f>AVERAGE(O49:O51)</f>
        <v>41.781091500000009</v>
      </c>
    </row>
    <row r="50" spans="1:20" x14ac:dyDescent="0.35">
      <c r="A50" t="s">
        <v>15</v>
      </c>
      <c r="B50" t="s">
        <v>291</v>
      </c>
      <c r="C50" t="s">
        <v>14</v>
      </c>
      <c r="D50" t="s">
        <v>21</v>
      </c>
      <c r="E50" t="s">
        <v>22</v>
      </c>
      <c r="F50" s="2">
        <v>44093.777199074073</v>
      </c>
      <c r="G50">
        <v>1</v>
      </c>
      <c r="H50">
        <v>2</v>
      </c>
      <c r="I50" t="s">
        <v>15</v>
      </c>
      <c r="J50" s="3">
        <v>443</v>
      </c>
      <c r="K50">
        <v>54.53</v>
      </c>
      <c r="L50" t="s">
        <v>292</v>
      </c>
      <c r="M50">
        <v>0</v>
      </c>
      <c r="N50">
        <v>100</v>
      </c>
      <c r="O50">
        <f t="shared" si="7"/>
        <v>41.796051000000006</v>
      </c>
    </row>
    <row r="51" spans="1:20" x14ac:dyDescent="0.35">
      <c r="A51" t="s">
        <v>15</v>
      </c>
      <c r="B51" t="s">
        <v>291</v>
      </c>
      <c r="C51" t="s">
        <v>14</v>
      </c>
      <c r="D51" t="s">
        <v>21</v>
      </c>
      <c r="E51" t="s">
        <v>22</v>
      </c>
      <c r="F51" s="2">
        <v>44093.77983796296</v>
      </c>
      <c r="G51">
        <v>1</v>
      </c>
      <c r="H51">
        <v>3</v>
      </c>
      <c r="I51" t="s">
        <v>15</v>
      </c>
      <c r="J51" s="3">
        <v>436.9</v>
      </c>
      <c r="K51">
        <v>53.78</v>
      </c>
      <c r="L51" t="s">
        <v>292</v>
      </c>
      <c r="M51">
        <v>0</v>
      </c>
      <c r="N51">
        <v>100</v>
      </c>
      <c r="O51">
        <f t="shared" si="7"/>
        <v>41.248533300000005</v>
      </c>
      <c r="R51" t="s">
        <v>9</v>
      </c>
      <c r="S51" t="s">
        <v>19</v>
      </c>
      <c r="T51" t="s">
        <v>19</v>
      </c>
    </row>
    <row r="52" spans="1:20" x14ac:dyDescent="0.35">
      <c r="A52" t="s">
        <v>15</v>
      </c>
      <c r="B52" t="s">
        <v>293</v>
      </c>
      <c r="C52" t="s">
        <v>14</v>
      </c>
      <c r="D52" t="s">
        <v>21</v>
      </c>
      <c r="E52" t="s">
        <v>22</v>
      </c>
      <c r="F52" s="2">
        <v>44093.78769675926</v>
      </c>
      <c r="G52">
        <v>1</v>
      </c>
      <c r="H52">
        <v>1</v>
      </c>
      <c r="I52" t="s">
        <v>15</v>
      </c>
      <c r="J52" s="3">
        <v>394.2</v>
      </c>
      <c r="K52">
        <v>48.52</v>
      </c>
      <c r="L52" t="s">
        <v>294</v>
      </c>
      <c r="M52">
        <v>0</v>
      </c>
      <c r="N52">
        <v>100</v>
      </c>
      <c r="O52">
        <f t="shared" si="7"/>
        <v>37.415909400000004</v>
      </c>
      <c r="P52">
        <f>AVERAGE(O52:O54)</f>
        <v>36.748715699999998</v>
      </c>
      <c r="R52" s="3">
        <v>7.6180000000000003</v>
      </c>
      <c r="S52">
        <v>0.5</v>
      </c>
      <c r="T52">
        <f>0.10058*(R52) - 0.145</f>
        <v>0.62121844000000004</v>
      </c>
    </row>
    <row r="53" spans="1:20" x14ac:dyDescent="0.35">
      <c r="A53" t="s">
        <v>15</v>
      </c>
      <c r="B53" t="s">
        <v>293</v>
      </c>
      <c r="C53" t="s">
        <v>14</v>
      </c>
      <c r="D53" t="s">
        <v>21</v>
      </c>
      <c r="E53" t="s">
        <v>22</v>
      </c>
      <c r="F53" s="2">
        <v>44093.790393518517</v>
      </c>
      <c r="G53">
        <v>1</v>
      </c>
      <c r="H53">
        <v>2</v>
      </c>
      <c r="I53" t="s">
        <v>15</v>
      </c>
      <c r="J53" s="3">
        <v>384.2</v>
      </c>
      <c r="K53">
        <v>47.29</v>
      </c>
      <c r="L53" t="s">
        <v>294</v>
      </c>
      <c r="M53">
        <v>0</v>
      </c>
      <c r="N53">
        <v>100</v>
      </c>
      <c r="O53">
        <f t="shared" si="7"/>
        <v>36.518339400000002</v>
      </c>
      <c r="R53" s="3">
        <v>7.343</v>
      </c>
      <c r="S53">
        <v>0.5</v>
      </c>
      <c r="T53">
        <f t="shared" ref="T53:T71" si="8">0.10058*(R53) - 0.145</f>
        <v>0.59355893999999998</v>
      </c>
    </row>
    <row r="54" spans="1:20" x14ac:dyDescent="0.35">
      <c r="A54" t="s">
        <v>15</v>
      </c>
      <c r="B54" t="s">
        <v>293</v>
      </c>
      <c r="C54" t="s">
        <v>14</v>
      </c>
      <c r="D54" t="s">
        <v>21</v>
      </c>
      <c r="E54" t="s">
        <v>22</v>
      </c>
      <c r="F54" s="2">
        <v>44093.793055555558</v>
      </c>
      <c r="G54">
        <v>1</v>
      </c>
      <c r="H54">
        <v>3</v>
      </c>
      <c r="I54" t="s">
        <v>15</v>
      </c>
      <c r="J54" s="3">
        <v>381.9</v>
      </c>
      <c r="K54">
        <v>47.01</v>
      </c>
      <c r="L54" t="s">
        <v>294</v>
      </c>
      <c r="M54">
        <v>0</v>
      </c>
      <c r="N54">
        <v>100</v>
      </c>
      <c r="O54">
        <f t="shared" si="7"/>
        <v>36.311898300000003</v>
      </c>
      <c r="R54" s="3">
        <v>7.3860000000000001</v>
      </c>
      <c r="S54">
        <v>0.5</v>
      </c>
      <c r="T54">
        <f t="shared" si="8"/>
        <v>0.59788388000000003</v>
      </c>
    </row>
    <row r="55" spans="1:20" x14ac:dyDescent="0.35">
      <c r="A55" t="s">
        <v>15</v>
      </c>
      <c r="B55" t="s">
        <v>295</v>
      </c>
      <c r="C55" t="s">
        <v>14</v>
      </c>
      <c r="D55" t="s">
        <v>21</v>
      </c>
      <c r="E55" t="s">
        <v>22</v>
      </c>
      <c r="F55" s="2">
        <v>44093.803657407407</v>
      </c>
      <c r="G55">
        <v>1</v>
      </c>
      <c r="H55">
        <v>2</v>
      </c>
      <c r="I55" t="s">
        <v>15</v>
      </c>
      <c r="J55" s="3">
        <v>444.8</v>
      </c>
      <c r="K55">
        <v>54.75</v>
      </c>
      <c r="L55" t="s">
        <v>296</v>
      </c>
      <c r="M55">
        <v>0</v>
      </c>
      <c r="N55">
        <v>100</v>
      </c>
      <c r="O55">
        <f t="shared" si="7"/>
        <v>41.957613600000009</v>
      </c>
      <c r="P55">
        <f>AVERAGE(O55:O57)</f>
        <v>41.760148200000003</v>
      </c>
      <c r="R55" s="3">
        <v>12.13</v>
      </c>
      <c r="S55">
        <v>1</v>
      </c>
      <c r="T55">
        <f t="shared" si="8"/>
        <v>1.0750354000000002</v>
      </c>
    </row>
    <row r="56" spans="1:20" x14ac:dyDescent="0.35">
      <c r="A56" t="s">
        <v>15</v>
      </c>
      <c r="B56" t="s">
        <v>295</v>
      </c>
      <c r="C56" t="s">
        <v>14</v>
      </c>
      <c r="D56" t="s">
        <v>21</v>
      </c>
      <c r="E56" t="s">
        <v>22</v>
      </c>
      <c r="F56" s="2">
        <v>44093.806203703702</v>
      </c>
      <c r="G56">
        <v>1</v>
      </c>
      <c r="H56">
        <v>3</v>
      </c>
      <c r="I56" t="s">
        <v>15</v>
      </c>
      <c r="J56" s="3">
        <v>438.8</v>
      </c>
      <c r="K56">
        <v>54.01</v>
      </c>
      <c r="L56" t="s">
        <v>296</v>
      </c>
      <c r="M56">
        <v>0</v>
      </c>
      <c r="N56">
        <v>100</v>
      </c>
      <c r="O56">
        <f t="shared" si="7"/>
        <v>41.419071600000002</v>
      </c>
      <c r="R56" s="3">
        <v>11.97</v>
      </c>
      <c r="S56">
        <v>1</v>
      </c>
      <c r="T56">
        <f t="shared" si="8"/>
        <v>1.0589426000000002</v>
      </c>
    </row>
    <row r="57" spans="1:20" x14ac:dyDescent="0.35">
      <c r="A57" t="s">
        <v>15</v>
      </c>
      <c r="B57" t="s">
        <v>295</v>
      </c>
      <c r="C57" t="s">
        <v>14</v>
      </c>
      <c r="D57" t="s">
        <v>21</v>
      </c>
      <c r="E57" t="s">
        <v>22</v>
      </c>
      <c r="F57" s="2">
        <v>44093.808807870373</v>
      </c>
      <c r="G57">
        <v>1</v>
      </c>
      <c r="H57">
        <v>4</v>
      </c>
      <c r="I57" t="s">
        <v>15</v>
      </c>
      <c r="J57" s="3">
        <v>444.2</v>
      </c>
      <c r="K57">
        <v>54.68</v>
      </c>
      <c r="L57" t="s">
        <v>296</v>
      </c>
      <c r="M57">
        <v>0</v>
      </c>
      <c r="N57">
        <v>100</v>
      </c>
      <c r="O57">
        <f t="shared" si="7"/>
        <v>41.903759400000006</v>
      </c>
      <c r="R57" s="3">
        <v>12.01</v>
      </c>
      <c r="S57">
        <v>1</v>
      </c>
      <c r="T57">
        <f t="shared" si="8"/>
        <v>1.0629658</v>
      </c>
    </row>
    <row r="58" spans="1:20" x14ac:dyDescent="0.35">
      <c r="A58" t="s">
        <v>15</v>
      </c>
      <c r="B58" t="s">
        <v>297</v>
      </c>
      <c r="C58" t="s">
        <v>14</v>
      </c>
      <c r="D58" t="s">
        <v>21</v>
      </c>
      <c r="E58" t="s">
        <v>22</v>
      </c>
      <c r="F58" s="2">
        <v>44093.816747685189</v>
      </c>
      <c r="G58">
        <v>1</v>
      </c>
      <c r="H58">
        <v>1</v>
      </c>
      <c r="I58" t="s">
        <v>15</v>
      </c>
      <c r="J58" s="3">
        <v>538.1</v>
      </c>
      <c r="K58">
        <v>66.239999999999995</v>
      </c>
      <c r="L58" t="s">
        <v>298</v>
      </c>
      <c r="M58">
        <v>0</v>
      </c>
      <c r="N58">
        <v>100</v>
      </c>
      <c r="O58">
        <f t="shared" si="7"/>
        <v>50.331941700000009</v>
      </c>
      <c r="P58">
        <f>AVERAGE(O58:O60)</f>
        <v>49.404452700000007</v>
      </c>
      <c r="R58" s="3">
        <v>27.53</v>
      </c>
      <c r="S58">
        <v>2.5</v>
      </c>
      <c r="T58">
        <f t="shared" si="8"/>
        <v>2.6239674000000002</v>
      </c>
    </row>
    <row r="59" spans="1:20" x14ac:dyDescent="0.35">
      <c r="A59" t="s">
        <v>15</v>
      </c>
      <c r="B59" t="s">
        <v>297</v>
      </c>
      <c r="C59" t="s">
        <v>14</v>
      </c>
      <c r="D59" t="s">
        <v>21</v>
      </c>
      <c r="E59" t="s">
        <v>22</v>
      </c>
      <c r="F59" s="2">
        <v>44093.819467592592</v>
      </c>
      <c r="G59">
        <v>1</v>
      </c>
      <c r="H59">
        <v>2</v>
      </c>
      <c r="I59" t="s">
        <v>15</v>
      </c>
      <c r="J59" s="3">
        <v>521.1</v>
      </c>
      <c r="K59">
        <v>64.14</v>
      </c>
      <c r="L59" t="s">
        <v>298</v>
      </c>
      <c r="M59">
        <v>0</v>
      </c>
      <c r="N59">
        <v>100</v>
      </c>
      <c r="O59">
        <f t="shared" si="7"/>
        <v>48.806072700000009</v>
      </c>
      <c r="R59" s="3">
        <v>27.81</v>
      </c>
      <c r="S59">
        <v>2.5</v>
      </c>
      <c r="T59">
        <f t="shared" si="8"/>
        <v>2.6521298</v>
      </c>
    </row>
    <row r="60" spans="1:20" x14ac:dyDescent="0.35">
      <c r="A60" t="s">
        <v>15</v>
      </c>
      <c r="B60" t="s">
        <v>297</v>
      </c>
      <c r="C60" t="s">
        <v>14</v>
      </c>
      <c r="D60" t="s">
        <v>21</v>
      </c>
      <c r="E60" t="s">
        <v>22</v>
      </c>
      <c r="F60" s="2">
        <v>44093.822025462963</v>
      </c>
      <c r="G60">
        <v>1</v>
      </c>
      <c r="H60">
        <v>3</v>
      </c>
      <c r="I60" t="s">
        <v>15</v>
      </c>
      <c r="J60" s="3">
        <v>524.1</v>
      </c>
      <c r="K60">
        <v>64.510000000000005</v>
      </c>
      <c r="L60" t="s">
        <v>298</v>
      </c>
      <c r="M60">
        <v>0</v>
      </c>
      <c r="N60">
        <v>100</v>
      </c>
      <c r="O60">
        <f t="shared" si="7"/>
        <v>49.075343700000005</v>
      </c>
      <c r="R60" s="3">
        <v>27.48</v>
      </c>
      <c r="S60">
        <v>2.5</v>
      </c>
      <c r="T60">
        <f t="shared" si="8"/>
        <v>2.6189384000000002</v>
      </c>
    </row>
    <row r="61" spans="1:20" x14ac:dyDescent="0.35">
      <c r="A61" t="s">
        <v>15</v>
      </c>
      <c r="B61" t="s">
        <v>299</v>
      </c>
      <c r="C61" t="s">
        <v>14</v>
      </c>
      <c r="D61" t="s">
        <v>21</v>
      </c>
      <c r="E61" t="s">
        <v>22</v>
      </c>
      <c r="F61" s="2">
        <v>44093.83221064815</v>
      </c>
      <c r="G61">
        <v>1</v>
      </c>
      <c r="H61">
        <v>2</v>
      </c>
      <c r="I61" t="s">
        <v>15</v>
      </c>
      <c r="J61" s="3">
        <v>169.9</v>
      </c>
      <c r="K61">
        <v>20.91</v>
      </c>
      <c r="L61" t="s">
        <v>300</v>
      </c>
      <c r="M61">
        <v>0</v>
      </c>
      <c r="N61">
        <v>100</v>
      </c>
      <c r="O61">
        <f t="shared" si="7"/>
        <v>17.2834143</v>
      </c>
      <c r="P61">
        <f>AVERAGE(O61:O63)</f>
        <v>16.6670829</v>
      </c>
      <c r="R61" s="3">
        <v>50.64</v>
      </c>
      <c r="S61">
        <v>5</v>
      </c>
      <c r="T61">
        <f t="shared" si="8"/>
        <v>4.9483712000000004</v>
      </c>
    </row>
    <row r="62" spans="1:20" x14ac:dyDescent="0.35">
      <c r="A62" t="s">
        <v>15</v>
      </c>
      <c r="B62" t="s">
        <v>299</v>
      </c>
      <c r="C62" t="s">
        <v>14</v>
      </c>
      <c r="D62" t="s">
        <v>21</v>
      </c>
      <c r="E62" t="s">
        <v>22</v>
      </c>
      <c r="F62" s="2">
        <v>44093.834745370368</v>
      </c>
      <c r="G62">
        <v>1</v>
      </c>
      <c r="H62">
        <v>3</v>
      </c>
      <c r="I62" t="s">
        <v>15</v>
      </c>
      <c r="J62" s="3">
        <v>159</v>
      </c>
      <c r="K62">
        <v>19.57</v>
      </c>
      <c r="L62" t="s">
        <v>300</v>
      </c>
      <c r="M62">
        <v>0</v>
      </c>
      <c r="N62">
        <v>100</v>
      </c>
      <c r="O62">
        <f t="shared" si="7"/>
        <v>16.305063000000001</v>
      </c>
      <c r="R62" s="3">
        <v>50.24</v>
      </c>
      <c r="S62">
        <v>5</v>
      </c>
      <c r="T62">
        <f t="shared" si="8"/>
        <v>4.9081392000000008</v>
      </c>
    </row>
    <row r="63" spans="1:20" x14ac:dyDescent="0.35">
      <c r="A63" t="s">
        <v>15</v>
      </c>
      <c r="B63" t="s">
        <v>299</v>
      </c>
      <c r="C63" t="s">
        <v>14</v>
      </c>
      <c r="D63" t="s">
        <v>21</v>
      </c>
      <c r="E63" t="s">
        <v>22</v>
      </c>
      <c r="F63" s="2">
        <v>44093.837372685186</v>
      </c>
      <c r="G63">
        <v>1</v>
      </c>
      <c r="H63">
        <v>4</v>
      </c>
      <c r="I63" t="s">
        <v>15</v>
      </c>
      <c r="J63" s="3">
        <v>160.19999999999999</v>
      </c>
      <c r="K63">
        <v>19.72</v>
      </c>
      <c r="L63" t="s">
        <v>300</v>
      </c>
      <c r="M63">
        <v>0</v>
      </c>
      <c r="N63">
        <v>100</v>
      </c>
      <c r="O63">
        <f t="shared" si="7"/>
        <v>16.4127714</v>
      </c>
      <c r="R63" s="3">
        <v>49.62</v>
      </c>
      <c r="S63">
        <v>5</v>
      </c>
      <c r="T63">
        <f t="shared" si="8"/>
        <v>4.8457796000000002</v>
      </c>
    </row>
    <row r="64" spans="1:20" x14ac:dyDescent="0.35">
      <c r="A64" t="s">
        <v>15</v>
      </c>
      <c r="B64" t="s">
        <v>301</v>
      </c>
      <c r="C64" t="s">
        <v>14</v>
      </c>
      <c r="D64" t="s">
        <v>21</v>
      </c>
      <c r="E64" t="s">
        <v>22</v>
      </c>
      <c r="F64" s="2">
        <v>44093.847673611112</v>
      </c>
      <c r="G64">
        <v>1</v>
      </c>
      <c r="H64">
        <v>2</v>
      </c>
      <c r="I64" t="s">
        <v>15</v>
      </c>
      <c r="J64" s="3">
        <v>216</v>
      </c>
      <c r="K64">
        <v>26.59</v>
      </c>
      <c r="L64" t="s">
        <v>302</v>
      </c>
      <c r="M64">
        <v>0</v>
      </c>
      <c r="N64">
        <v>100</v>
      </c>
      <c r="O64">
        <f t="shared" si="7"/>
        <v>21.421212000000001</v>
      </c>
      <c r="P64">
        <f>AVERAGE(O64:O66)</f>
        <v>21.376333500000001</v>
      </c>
      <c r="R64" s="3">
        <v>98.08</v>
      </c>
      <c r="S64">
        <v>10</v>
      </c>
      <c r="T64">
        <f t="shared" si="8"/>
        <v>9.7198864</v>
      </c>
    </row>
    <row r="65" spans="1:20" x14ac:dyDescent="0.35">
      <c r="A65" t="s">
        <v>15</v>
      </c>
      <c r="B65" t="s">
        <v>301</v>
      </c>
      <c r="C65" t="s">
        <v>14</v>
      </c>
      <c r="D65" t="s">
        <v>21</v>
      </c>
      <c r="E65" t="s">
        <v>22</v>
      </c>
      <c r="F65" s="2">
        <v>44093.850370370368</v>
      </c>
      <c r="G65">
        <v>1</v>
      </c>
      <c r="H65">
        <v>3</v>
      </c>
      <c r="I65" t="s">
        <v>15</v>
      </c>
      <c r="J65" s="3">
        <v>215</v>
      </c>
      <c r="K65">
        <v>26.47</v>
      </c>
      <c r="L65" t="s">
        <v>302</v>
      </c>
      <c r="M65">
        <v>0</v>
      </c>
      <c r="N65">
        <v>100</v>
      </c>
      <c r="O65">
        <f t="shared" si="7"/>
        <v>21.331455000000002</v>
      </c>
      <c r="R65" s="3">
        <v>97.94</v>
      </c>
      <c r="S65">
        <v>10</v>
      </c>
      <c r="T65">
        <f t="shared" si="8"/>
        <v>9.7058052000000004</v>
      </c>
    </row>
    <row r="66" spans="1:20" x14ac:dyDescent="0.35">
      <c r="A66" t="s">
        <v>15</v>
      </c>
      <c r="B66" t="s">
        <v>301</v>
      </c>
      <c r="C66" t="s">
        <v>14</v>
      </c>
      <c r="D66" t="s">
        <v>21</v>
      </c>
      <c r="E66" t="s">
        <v>22</v>
      </c>
      <c r="F66" s="2">
        <v>44093.853009259263</v>
      </c>
      <c r="G66">
        <v>1</v>
      </c>
      <c r="H66">
        <v>4</v>
      </c>
      <c r="I66" t="s">
        <v>15</v>
      </c>
      <c r="J66" s="3">
        <v>215.5</v>
      </c>
      <c r="K66">
        <v>26.53</v>
      </c>
      <c r="L66" t="s">
        <v>302</v>
      </c>
      <c r="M66">
        <v>0</v>
      </c>
      <c r="N66">
        <v>100</v>
      </c>
      <c r="O66">
        <f t="shared" si="7"/>
        <v>21.376333500000001</v>
      </c>
      <c r="R66" s="3">
        <v>96.32</v>
      </c>
      <c r="S66">
        <v>10</v>
      </c>
      <c r="T66">
        <f t="shared" si="8"/>
        <v>9.5428656000000007</v>
      </c>
    </row>
    <row r="67" spans="1:20" x14ac:dyDescent="0.35">
      <c r="A67" t="s">
        <v>15</v>
      </c>
      <c r="B67" t="s">
        <v>20</v>
      </c>
      <c r="C67" t="s">
        <v>14</v>
      </c>
      <c r="D67" t="s">
        <v>21</v>
      </c>
      <c r="E67" t="s">
        <v>22</v>
      </c>
      <c r="F67" s="2">
        <v>44093.859895833331</v>
      </c>
      <c r="G67">
        <v>1</v>
      </c>
      <c r="H67">
        <v>1</v>
      </c>
      <c r="I67" t="s">
        <v>15</v>
      </c>
      <c r="J67" s="3">
        <v>9.0120000000000005</v>
      </c>
      <c r="K67">
        <v>1.109</v>
      </c>
      <c r="L67" t="s">
        <v>303</v>
      </c>
      <c r="M67">
        <v>0</v>
      </c>
      <c r="N67">
        <v>100</v>
      </c>
      <c r="O67">
        <f>0.10058*(J67) - 0.145</f>
        <v>0.7614269600000001</v>
      </c>
      <c r="P67">
        <f>AVERAGE(O67:O69)</f>
        <v>0.61401020666666672</v>
      </c>
      <c r="R67" s="3">
        <v>194.2</v>
      </c>
      <c r="S67">
        <v>20</v>
      </c>
      <c r="T67">
        <f t="shared" si="8"/>
        <v>19.387636000000001</v>
      </c>
    </row>
    <row r="68" spans="1:20" x14ac:dyDescent="0.35">
      <c r="A68" t="s">
        <v>15</v>
      </c>
      <c r="B68" t="s">
        <v>20</v>
      </c>
      <c r="C68" t="s">
        <v>14</v>
      </c>
      <c r="D68" t="s">
        <v>21</v>
      </c>
      <c r="E68" t="s">
        <v>22</v>
      </c>
      <c r="F68" s="2">
        <v>44093.861956018518</v>
      </c>
      <c r="G68">
        <v>1</v>
      </c>
      <c r="H68">
        <v>2</v>
      </c>
      <c r="I68" t="s">
        <v>15</v>
      </c>
      <c r="J68" s="3">
        <v>6.9409999999999998</v>
      </c>
      <c r="K68">
        <v>0.85440000000000005</v>
      </c>
      <c r="L68" t="s">
        <v>303</v>
      </c>
      <c r="M68">
        <v>0</v>
      </c>
      <c r="N68">
        <v>100</v>
      </c>
      <c r="O68">
        <f t="shared" ref="O68:O69" si="9">0.10058*(J68) - 0.145</f>
        <v>0.55312578000000001</v>
      </c>
      <c r="R68" s="3">
        <v>195.2</v>
      </c>
      <c r="S68">
        <v>20</v>
      </c>
      <c r="T68">
        <f t="shared" si="8"/>
        <v>19.488216000000001</v>
      </c>
    </row>
    <row r="69" spans="1:20" x14ac:dyDescent="0.35">
      <c r="A69" t="s">
        <v>15</v>
      </c>
      <c r="B69" t="s">
        <v>20</v>
      </c>
      <c r="C69" t="s">
        <v>14</v>
      </c>
      <c r="D69" t="s">
        <v>21</v>
      </c>
      <c r="E69" t="s">
        <v>22</v>
      </c>
      <c r="F69" s="2">
        <v>44093.866122685184</v>
      </c>
      <c r="G69">
        <v>1</v>
      </c>
      <c r="H69">
        <v>4</v>
      </c>
      <c r="I69" t="s">
        <v>15</v>
      </c>
      <c r="J69" s="3">
        <v>6.6859999999999999</v>
      </c>
      <c r="K69">
        <v>0.82299999999999995</v>
      </c>
      <c r="L69" t="s">
        <v>303</v>
      </c>
      <c r="M69">
        <v>0</v>
      </c>
      <c r="N69">
        <v>100</v>
      </c>
      <c r="O69">
        <f t="shared" si="9"/>
        <v>0.52747787999999995</v>
      </c>
      <c r="R69" s="3">
        <v>205.2</v>
      </c>
      <c r="S69">
        <v>20</v>
      </c>
      <c r="T69">
        <f t="shared" si="8"/>
        <v>20.494015999999998</v>
      </c>
    </row>
    <row r="70" spans="1:20" x14ac:dyDescent="0.35">
      <c r="A70" t="s">
        <v>15</v>
      </c>
      <c r="B70" t="s">
        <v>213</v>
      </c>
      <c r="C70" t="s">
        <v>14</v>
      </c>
      <c r="D70" t="s">
        <v>21</v>
      </c>
      <c r="E70" t="s">
        <v>22</v>
      </c>
      <c r="F70" s="2">
        <v>44093.874548611115</v>
      </c>
      <c r="G70">
        <v>1</v>
      </c>
      <c r="H70">
        <v>1</v>
      </c>
      <c r="I70" t="s">
        <v>15</v>
      </c>
      <c r="J70" s="3">
        <v>1101</v>
      </c>
      <c r="K70">
        <v>135.5</v>
      </c>
      <c r="L70" t="s">
        <v>304</v>
      </c>
      <c r="M70">
        <v>0</v>
      </c>
      <c r="N70">
        <v>100</v>
      </c>
      <c r="O70">
        <f t="shared" ref="O70:O72" si="10" xml:space="preserve"> 0.089757*(J70) +2.0337</f>
        <v>100.856157</v>
      </c>
      <c r="P70">
        <f>AVERAGE(O70:O72)</f>
        <v>101.00575199999999</v>
      </c>
      <c r="R70" s="3">
        <v>206</v>
      </c>
      <c r="S70">
        <v>20</v>
      </c>
      <c r="T70">
        <f t="shared" si="8"/>
        <v>20.574480000000001</v>
      </c>
    </row>
    <row r="71" spans="1:20" x14ac:dyDescent="0.35">
      <c r="A71" t="s">
        <v>15</v>
      </c>
      <c r="B71" t="s">
        <v>213</v>
      </c>
      <c r="C71" t="s">
        <v>14</v>
      </c>
      <c r="D71" t="s">
        <v>21</v>
      </c>
      <c r="E71" t="s">
        <v>22</v>
      </c>
      <c r="F71" s="2">
        <v>44093.877685185187</v>
      </c>
      <c r="G71">
        <v>1</v>
      </c>
      <c r="H71">
        <v>2</v>
      </c>
      <c r="I71" t="s">
        <v>15</v>
      </c>
      <c r="J71" s="3">
        <v>1104</v>
      </c>
      <c r="K71">
        <v>135.9</v>
      </c>
      <c r="L71" t="s">
        <v>304</v>
      </c>
      <c r="M71">
        <v>0</v>
      </c>
      <c r="N71">
        <v>100</v>
      </c>
      <c r="O71">
        <f t="shared" si="10"/>
        <v>101.125428</v>
      </c>
      <c r="R71" s="3">
        <v>205.1</v>
      </c>
      <c r="S71">
        <v>20</v>
      </c>
      <c r="T71">
        <f t="shared" si="8"/>
        <v>20.483958000000001</v>
      </c>
    </row>
    <row r="72" spans="1:20" x14ac:dyDescent="0.35">
      <c r="A72" t="s">
        <v>15</v>
      </c>
      <c r="B72" t="s">
        <v>213</v>
      </c>
      <c r="C72" t="s">
        <v>14</v>
      </c>
      <c r="D72" t="s">
        <v>21</v>
      </c>
      <c r="E72" t="s">
        <v>22</v>
      </c>
      <c r="F72" s="2">
        <v>44093.88076388889</v>
      </c>
      <c r="G72">
        <v>1</v>
      </c>
      <c r="H72">
        <v>3</v>
      </c>
      <c r="I72" t="s">
        <v>15</v>
      </c>
      <c r="J72" s="3">
        <v>1103</v>
      </c>
      <c r="K72">
        <v>135.80000000000001</v>
      </c>
      <c r="L72" t="s">
        <v>304</v>
      </c>
      <c r="M72">
        <v>0</v>
      </c>
      <c r="N72">
        <v>100</v>
      </c>
      <c r="O72">
        <f t="shared" si="10"/>
        <v>101.03567099999999</v>
      </c>
    </row>
    <row r="73" spans="1:20" x14ac:dyDescent="0.35">
      <c r="A73" t="s">
        <v>15</v>
      </c>
      <c r="B73" t="s">
        <v>20</v>
      </c>
      <c r="C73" t="s">
        <v>14</v>
      </c>
      <c r="D73" t="s">
        <v>21</v>
      </c>
      <c r="E73" t="s">
        <v>22</v>
      </c>
      <c r="F73" s="2">
        <v>44093.889884259261</v>
      </c>
      <c r="G73">
        <v>1</v>
      </c>
      <c r="H73">
        <v>2</v>
      </c>
      <c r="I73" t="s">
        <v>15</v>
      </c>
      <c r="J73" s="3">
        <v>6.9130000000000003</v>
      </c>
      <c r="K73">
        <v>0.85089999999999999</v>
      </c>
      <c r="L73" t="s">
        <v>305</v>
      </c>
      <c r="M73">
        <v>0</v>
      </c>
      <c r="N73">
        <v>100</v>
      </c>
      <c r="O73">
        <f>0.10058*(J73) - 0.145</f>
        <v>0.55030953999999999</v>
      </c>
      <c r="P73">
        <f>AVERAGE(O73:O75)</f>
        <v>0.59855441333333337</v>
      </c>
    </row>
    <row r="74" spans="1:20" x14ac:dyDescent="0.35">
      <c r="A74" t="s">
        <v>15</v>
      </c>
      <c r="B74" t="s">
        <v>20</v>
      </c>
      <c r="C74" t="s">
        <v>14</v>
      </c>
      <c r="D74" t="s">
        <v>21</v>
      </c>
      <c r="E74" t="s">
        <v>22</v>
      </c>
      <c r="F74" s="2">
        <v>44093.892071759263</v>
      </c>
      <c r="G74">
        <v>1</v>
      </c>
      <c r="H74">
        <v>3</v>
      </c>
      <c r="I74" t="s">
        <v>15</v>
      </c>
      <c r="J74" s="3">
        <v>8.5939999999999994</v>
      </c>
      <c r="K74">
        <v>1.0580000000000001</v>
      </c>
      <c r="L74" t="s">
        <v>305</v>
      </c>
      <c r="M74">
        <v>0</v>
      </c>
      <c r="N74">
        <v>100</v>
      </c>
      <c r="O74">
        <f t="shared" ref="O74:O75" si="11">0.10058*(J74) - 0.145</f>
        <v>0.71938451999999997</v>
      </c>
    </row>
    <row r="75" spans="1:20" x14ac:dyDescent="0.35">
      <c r="A75" t="s">
        <v>15</v>
      </c>
      <c r="B75" t="s">
        <v>20</v>
      </c>
      <c r="C75" t="s">
        <v>14</v>
      </c>
      <c r="D75" t="s">
        <v>21</v>
      </c>
      <c r="E75" t="s">
        <v>22</v>
      </c>
      <c r="F75" s="2">
        <v>44093.894247685188</v>
      </c>
      <c r="G75">
        <v>1</v>
      </c>
      <c r="H75">
        <v>4</v>
      </c>
      <c r="I75" t="s">
        <v>15</v>
      </c>
      <c r="J75" s="3">
        <v>6.6710000000000003</v>
      </c>
      <c r="K75">
        <v>0.82120000000000004</v>
      </c>
      <c r="L75" t="s">
        <v>305</v>
      </c>
      <c r="M75">
        <v>0</v>
      </c>
      <c r="N75">
        <v>100</v>
      </c>
      <c r="O75">
        <f t="shared" si="11"/>
        <v>0.52596918000000004</v>
      </c>
    </row>
    <row r="76" spans="1:20" x14ac:dyDescent="0.35">
      <c r="A76" t="s">
        <v>15</v>
      </c>
      <c r="B76" t="s">
        <v>306</v>
      </c>
      <c r="C76" t="s">
        <v>14</v>
      </c>
      <c r="D76" t="s">
        <v>21</v>
      </c>
      <c r="E76" t="s">
        <v>22</v>
      </c>
      <c r="F76" s="2">
        <v>44093.904907407406</v>
      </c>
      <c r="G76">
        <v>1</v>
      </c>
      <c r="H76">
        <v>2</v>
      </c>
      <c r="I76" t="s">
        <v>15</v>
      </c>
      <c r="J76" s="3">
        <v>300.39999999999998</v>
      </c>
      <c r="K76">
        <v>36.979999999999997</v>
      </c>
      <c r="L76" t="s">
        <v>307</v>
      </c>
      <c r="M76">
        <v>0</v>
      </c>
      <c r="N76">
        <v>100</v>
      </c>
      <c r="O76">
        <f t="shared" ref="O76:O80" si="12" xml:space="preserve"> 0.089757*(J76) +2.0337</f>
        <v>28.996702799999998</v>
      </c>
      <c r="P76">
        <f>AVERAGE(O76:O78)</f>
        <v>28.8860025</v>
      </c>
    </row>
    <row r="77" spans="1:20" x14ac:dyDescent="0.35">
      <c r="A77" t="s">
        <v>15</v>
      </c>
      <c r="B77" t="s">
        <v>306</v>
      </c>
      <c r="C77" t="s">
        <v>14</v>
      </c>
      <c r="D77" t="s">
        <v>21</v>
      </c>
      <c r="E77" t="s">
        <v>22</v>
      </c>
      <c r="F77" s="2">
        <v>44093.907627314817</v>
      </c>
      <c r="G77">
        <v>1</v>
      </c>
      <c r="H77">
        <v>3</v>
      </c>
      <c r="I77" t="s">
        <v>15</v>
      </c>
      <c r="J77" s="3">
        <v>297.5</v>
      </c>
      <c r="K77">
        <v>36.619999999999997</v>
      </c>
      <c r="L77" t="s">
        <v>307</v>
      </c>
      <c r="M77">
        <v>0</v>
      </c>
      <c r="N77">
        <v>100</v>
      </c>
      <c r="O77">
        <f t="shared" si="12"/>
        <v>28.736407500000002</v>
      </c>
    </row>
    <row r="78" spans="1:20" x14ac:dyDescent="0.35">
      <c r="A78" t="s">
        <v>15</v>
      </c>
      <c r="B78" t="s">
        <v>306</v>
      </c>
      <c r="C78" t="s">
        <v>14</v>
      </c>
      <c r="D78" t="s">
        <v>21</v>
      </c>
      <c r="E78" t="s">
        <v>22</v>
      </c>
      <c r="F78" s="2">
        <v>44093.910324074073</v>
      </c>
      <c r="G78">
        <v>1</v>
      </c>
      <c r="H78">
        <v>4</v>
      </c>
      <c r="I78" t="s">
        <v>15</v>
      </c>
      <c r="J78" s="3">
        <v>299.60000000000002</v>
      </c>
      <c r="K78">
        <v>36.880000000000003</v>
      </c>
      <c r="L78" t="s">
        <v>307</v>
      </c>
      <c r="M78">
        <v>0</v>
      </c>
      <c r="N78">
        <v>100</v>
      </c>
      <c r="O78">
        <f t="shared" si="12"/>
        <v>28.924897200000004</v>
      </c>
    </row>
    <row r="79" spans="1:20" x14ac:dyDescent="0.35">
      <c r="A79" t="s">
        <v>15</v>
      </c>
      <c r="B79" t="s">
        <v>308</v>
      </c>
      <c r="C79" t="s">
        <v>14</v>
      </c>
      <c r="D79" t="s">
        <v>21</v>
      </c>
      <c r="E79" t="s">
        <v>22</v>
      </c>
      <c r="F79" s="2">
        <v>44093.923900462964</v>
      </c>
      <c r="G79">
        <v>1</v>
      </c>
      <c r="H79">
        <v>3</v>
      </c>
      <c r="I79" t="s">
        <v>15</v>
      </c>
      <c r="J79" s="3">
        <v>406.4</v>
      </c>
      <c r="K79">
        <v>50.03</v>
      </c>
      <c r="L79" t="s">
        <v>309</v>
      </c>
      <c r="M79">
        <v>0</v>
      </c>
      <c r="N79">
        <v>100</v>
      </c>
      <c r="O79">
        <f t="shared" si="12"/>
        <v>38.510944800000004</v>
      </c>
      <c r="P79">
        <f>AVERAGE(O79:O80)</f>
        <v>38.475042000000002</v>
      </c>
    </row>
    <row r="80" spans="1:20" x14ac:dyDescent="0.35">
      <c r="A80" t="s">
        <v>15</v>
      </c>
      <c r="B80" t="s">
        <v>308</v>
      </c>
      <c r="C80" t="s">
        <v>14</v>
      </c>
      <c r="D80" t="s">
        <v>21</v>
      </c>
      <c r="E80" t="s">
        <v>22</v>
      </c>
      <c r="F80" s="2">
        <v>44093.926689814813</v>
      </c>
      <c r="G80">
        <v>1</v>
      </c>
      <c r="H80">
        <v>4</v>
      </c>
      <c r="I80" t="s">
        <v>15</v>
      </c>
      <c r="J80" s="3">
        <v>405.6</v>
      </c>
      <c r="K80">
        <v>49.93</v>
      </c>
      <c r="L80" t="s">
        <v>309</v>
      </c>
      <c r="M80">
        <v>0</v>
      </c>
      <c r="N80">
        <v>100</v>
      </c>
      <c r="O80">
        <f t="shared" si="12"/>
        <v>38.439139200000007</v>
      </c>
    </row>
    <row r="81" spans="1:16" x14ac:dyDescent="0.35">
      <c r="A81" t="s">
        <v>15</v>
      </c>
      <c r="B81" t="s">
        <v>310</v>
      </c>
      <c r="C81" t="s">
        <v>14</v>
      </c>
      <c r="D81" t="s">
        <v>21</v>
      </c>
      <c r="E81" t="s">
        <v>22</v>
      </c>
      <c r="F81" s="2">
        <v>44093.937025462961</v>
      </c>
      <c r="G81">
        <v>1</v>
      </c>
      <c r="H81">
        <v>2</v>
      </c>
      <c r="I81" t="s">
        <v>15</v>
      </c>
      <c r="J81" s="3">
        <v>207.8</v>
      </c>
      <c r="K81">
        <v>25.58</v>
      </c>
      <c r="L81" t="s">
        <v>311</v>
      </c>
      <c r="M81">
        <v>0</v>
      </c>
      <c r="N81">
        <v>100</v>
      </c>
      <c r="O81">
        <f t="shared" ref="O81:O107" si="13" xml:space="preserve"> 0.089757*(J81) +2.0337</f>
        <v>20.685204600000002</v>
      </c>
      <c r="P81">
        <f>AVERAGE(O81:O83)</f>
        <v>20.748034499999999</v>
      </c>
    </row>
    <row r="82" spans="1:16" x14ac:dyDescent="0.35">
      <c r="A82" t="s">
        <v>15</v>
      </c>
      <c r="B82" t="s">
        <v>310</v>
      </c>
      <c r="C82" t="s">
        <v>14</v>
      </c>
      <c r="D82" t="s">
        <v>21</v>
      </c>
      <c r="E82" t="s">
        <v>22</v>
      </c>
      <c r="F82" s="2">
        <v>44093.939710648148</v>
      </c>
      <c r="G82">
        <v>1</v>
      </c>
      <c r="H82">
        <v>3</v>
      </c>
      <c r="I82" t="s">
        <v>15</v>
      </c>
      <c r="J82" s="3">
        <v>208.6</v>
      </c>
      <c r="K82">
        <v>25.68</v>
      </c>
      <c r="L82" t="s">
        <v>311</v>
      </c>
      <c r="M82">
        <v>0</v>
      </c>
      <c r="N82">
        <v>100</v>
      </c>
      <c r="O82">
        <f t="shared" si="13"/>
        <v>20.7570102</v>
      </c>
    </row>
    <row r="83" spans="1:16" x14ac:dyDescent="0.35">
      <c r="A83" t="s">
        <v>15</v>
      </c>
      <c r="B83" t="s">
        <v>310</v>
      </c>
      <c r="C83" t="s">
        <v>14</v>
      </c>
      <c r="D83" t="s">
        <v>21</v>
      </c>
      <c r="E83" t="s">
        <v>22</v>
      </c>
      <c r="F83" s="2">
        <v>44093.942314814813</v>
      </c>
      <c r="G83">
        <v>1</v>
      </c>
      <c r="H83">
        <v>4</v>
      </c>
      <c r="I83" t="s">
        <v>15</v>
      </c>
      <c r="J83" s="3">
        <v>209.1</v>
      </c>
      <c r="K83">
        <v>25.74</v>
      </c>
      <c r="L83" t="s">
        <v>311</v>
      </c>
      <c r="M83">
        <v>0</v>
      </c>
      <c r="N83">
        <v>100</v>
      </c>
      <c r="O83">
        <f t="shared" si="13"/>
        <v>20.801888699999999</v>
      </c>
    </row>
    <row r="84" spans="1:16" x14ac:dyDescent="0.35">
      <c r="A84" t="s">
        <v>15</v>
      </c>
      <c r="B84" t="s">
        <v>312</v>
      </c>
      <c r="C84" t="s">
        <v>14</v>
      </c>
      <c r="D84" t="s">
        <v>21</v>
      </c>
      <c r="E84" t="s">
        <v>22</v>
      </c>
      <c r="F84" s="2">
        <v>44093.95275462963</v>
      </c>
      <c r="G84">
        <v>1</v>
      </c>
      <c r="H84">
        <v>2</v>
      </c>
      <c r="I84" t="s">
        <v>15</v>
      </c>
      <c r="J84" s="3">
        <v>250.1</v>
      </c>
      <c r="K84">
        <v>30.79</v>
      </c>
      <c r="L84" t="s">
        <v>54</v>
      </c>
      <c r="M84">
        <v>0</v>
      </c>
      <c r="N84">
        <v>100</v>
      </c>
      <c r="O84">
        <f t="shared" si="13"/>
        <v>24.481925700000001</v>
      </c>
      <c r="P84">
        <f>AVERAGE(O84:O86)</f>
        <v>24.329338800000002</v>
      </c>
    </row>
    <row r="85" spans="1:16" x14ac:dyDescent="0.35">
      <c r="A85" t="s">
        <v>15</v>
      </c>
      <c r="B85" t="s">
        <v>312</v>
      </c>
      <c r="C85" t="s">
        <v>14</v>
      </c>
      <c r="D85" t="s">
        <v>21</v>
      </c>
      <c r="E85" t="s">
        <v>22</v>
      </c>
      <c r="F85" s="2">
        <v>44093.955347222225</v>
      </c>
      <c r="G85">
        <v>1</v>
      </c>
      <c r="H85">
        <v>3</v>
      </c>
      <c r="I85" t="s">
        <v>15</v>
      </c>
      <c r="J85" s="3">
        <v>246.5</v>
      </c>
      <c r="K85">
        <v>30.34</v>
      </c>
      <c r="L85" t="s">
        <v>54</v>
      </c>
      <c r="M85">
        <v>0</v>
      </c>
      <c r="N85">
        <v>100</v>
      </c>
      <c r="O85">
        <f t="shared" si="13"/>
        <v>24.158800500000002</v>
      </c>
    </row>
    <row r="86" spans="1:16" x14ac:dyDescent="0.35">
      <c r="A86" t="s">
        <v>15</v>
      </c>
      <c r="B86" t="s">
        <v>312</v>
      </c>
      <c r="C86" t="s">
        <v>14</v>
      </c>
      <c r="D86" t="s">
        <v>21</v>
      </c>
      <c r="E86" t="s">
        <v>22</v>
      </c>
      <c r="F86" s="2">
        <v>44093.957951388889</v>
      </c>
      <c r="G86">
        <v>1</v>
      </c>
      <c r="H86">
        <v>4</v>
      </c>
      <c r="I86" t="s">
        <v>15</v>
      </c>
      <c r="J86" s="3">
        <v>248.6</v>
      </c>
      <c r="K86">
        <v>30.6</v>
      </c>
      <c r="L86" t="s">
        <v>54</v>
      </c>
      <c r="M86">
        <v>0</v>
      </c>
      <c r="N86">
        <v>100</v>
      </c>
      <c r="O86">
        <f t="shared" si="13"/>
        <v>24.3472902</v>
      </c>
    </row>
    <row r="87" spans="1:16" x14ac:dyDescent="0.35">
      <c r="A87" t="s">
        <v>15</v>
      </c>
      <c r="B87" t="s">
        <v>313</v>
      </c>
      <c r="C87" t="s">
        <v>14</v>
      </c>
      <c r="D87" t="s">
        <v>21</v>
      </c>
      <c r="E87" t="s">
        <v>22</v>
      </c>
      <c r="F87" s="2">
        <v>44093.968460648146</v>
      </c>
      <c r="G87">
        <v>1</v>
      </c>
      <c r="H87">
        <v>2</v>
      </c>
      <c r="I87" t="s">
        <v>15</v>
      </c>
      <c r="J87" s="3">
        <v>294.3</v>
      </c>
      <c r="K87">
        <v>36.229999999999997</v>
      </c>
      <c r="L87" t="s">
        <v>314</v>
      </c>
      <c r="M87">
        <v>0</v>
      </c>
      <c r="N87">
        <v>100</v>
      </c>
      <c r="O87">
        <f t="shared" si="13"/>
        <v>28.449185100000001</v>
      </c>
      <c r="P87">
        <f>AVERAGE(O87:O89)</f>
        <v>27.503744699999999</v>
      </c>
    </row>
    <row r="88" spans="1:16" x14ac:dyDescent="0.35">
      <c r="A88" t="s">
        <v>15</v>
      </c>
      <c r="B88" t="s">
        <v>313</v>
      </c>
      <c r="C88" t="s">
        <v>14</v>
      </c>
      <c r="D88" t="s">
        <v>21</v>
      </c>
      <c r="E88" t="s">
        <v>22</v>
      </c>
      <c r="F88" s="2">
        <v>44093.971053240741</v>
      </c>
      <c r="G88">
        <v>1</v>
      </c>
      <c r="H88">
        <v>3</v>
      </c>
      <c r="I88" t="s">
        <v>15</v>
      </c>
      <c r="J88" s="3">
        <v>278.5</v>
      </c>
      <c r="K88">
        <v>34.28</v>
      </c>
      <c r="L88" t="s">
        <v>314</v>
      </c>
      <c r="M88">
        <v>0</v>
      </c>
      <c r="N88">
        <v>100</v>
      </c>
      <c r="O88">
        <f t="shared" si="13"/>
        <v>27.031024500000001</v>
      </c>
    </row>
    <row r="89" spans="1:16" x14ac:dyDescent="0.35">
      <c r="A89" t="s">
        <v>15</v>
      </c>
      <c r="B89" t="s">
        <v>313</v>
      </c>
      <c r="C89" t="s">
        <v>14</v>
      </c>
      <c r="D89" t="s">
        <v>21</v>
      </c>
      <c r="E89" t="s">
        <v>22</v>
      </c>
      <c r="F89" s="2">
        <v>44093.973657407405</v>
      </c>
      <c r="G89">
        <v>1</v>
      </c>
      <c r="H89">
        <v>4</v>
      </c>
      <c r="I89" t="s">
        <v>15</v>
      </c>
      <c r="J89" s="3">
        <v>278.5</v>
      </c>
      <c r="K89">
        <v>34.28</v>
      </c>
      <c r="L89" t="s">
        <v>314</v>
      </c>
      <c r="M89">
        <v>0</v>
      </c>
      <c r="N89">
        <v>100</v>
      </c>
      <c r="O89">
        <f t="shared" si="13"/>
        <v>27.031024500000001</v>
      </c>
    </row>
    <row r="90" spans="1:16" x14ac:dyDescent="0.35">
      <c r="A90" t="s">
        <v>15</v>
      </c>
      <c r="B90" t="s">
        <v>315</v>
      </c>
      <c r="C90" t="s">
        <v>14</v>
      </c>
      <c r="D90" t="s">
        <v>21</v>
      </c>
      <c r="E90" t="s">
        <v>22</v>
      </c>
      <c r="F90" s="2">
        <v>44093.984120370369</v>
      </c>
      <c r="G90">
        <v>1</v>
      </c>
      <c r="H90">
        <v>2</v>
      </c>
      <c r="I90" t="s">
        <v>15</v>
      </c>
      <c r="J90" s="3">
        <v>246.2</v>
      </c>
      <c r="K90">
        <v>30.31</v>
      </c>
      <c r="L90" t="s">
        <v>316</v>
      </c>
      <c r="M90">
        <v>0</v>
      </c>
      <c r="N90">
        <v>100</v>
      </c>
      <c r="O90">
        <f t="shared" si="13"/>
        <v>24.1318734</v>
      </c>
      <c r="P90">
        <f>AVERAGE(O90:O92)</f>
        <v>24.042116400000001</v>
      </c>
    </row>
    <row r="91" spans="1:16" x14ac:dyDescent="0.35">
      <c r="A91" t="s">
        <v>15</v>
      </c>
      <c r="B91" t="s">
        <v>315</v>
      </c>
      <c r="C91" t="s">
        <v>14</v>
      </c>
      <c r="D91" t="s">
        <v>21</v>
      </c>
      <c r="E91" t="s">
        <v>22</v>
      </c>
      <c r="F91" s="2">
        <v>44093.986770833333</v>
      </c>
      <c r="G91">
        <v>1</v>
      </c>
      <c r="H91">
        <v>3</v>
      </c>
      <c r="I91" t="s">
        <v>15</v>
      </c>
      <c r="J91" s="3">
        <v>246.9</v>
      </c>
      <c r="K91">
        <v>30.39</v>
      </c>
      <c r="L91" t="s">
        <v>316</v>
      </c>
      <c r="M91">
        <v>0</v>
      </c>
      <c r="N91">
        <v>100</v>
      </c>
      <c r="O91">
        <f t="shared" si="13"/>
        <v>24.1947033</v>
      </c>
    </row>
    <row r="92" spans="1:16" x14ac:dyDescent="0.35">
      <c r="A92" t="s">
        <v>15</v>
      </c>
      <c r="B92" t="s">
        <v>315</v>
      </c>
      <c r="C92" t="s">
        <v>14</v>
      </c>
      <c r="D92" t="s">
        <v>21</v>
      </c>
      <c r="E92" t="s">
        <v>22</v>
      </c>
      <c r="F92" s="2">
        <v>44093.98945601852</v>
      </c>
      <c r="G92">
        <v>1</v>
      </c>
      <c r="H92">
        <v>4</v>
      </c>
      <c r="I92" t="s">
        <v>15</v>
      </c>
      <c r="J92" s="3">
        <v>242.5</v>
      </c>
      <c r="K92">
        <v>29.85</v>
      </c>
      <c r="L92" t="s">
        <v>316</v>
      </c>
      <c r="M92">
        <v>0</v>
      </c>
      <c r="N92">
        <v>100</v>
      </c>
      <c r="O92">
        <f t="shared" si="13"/>
        <v>23.7997725</v>
      </c>
    </row>
    <row r="93" spans="1:16" x14ac:dyDescent="0.35">
      <c r="A93" t="s">
        <v>15</v>
      </c>
      <c r="B93" t="s">
        <v>317</v>
      </c>
      <c r="C93" t="s">
        <v>14</v>
      </c>
      <c r="D93" t="s">
        <v>21</v>
      </c>
      <c r="E93" t="s">
        <v>22</v>
      </c>
      <c r="F93" s="2">
        <v>44093.997499999998</v>
      </c>
      <c r="G93">
        <v>1</v>
      </c>
      <c r="H93">
        <v>1</v>
      </c>
      <c r="I93" t="s">
        <v>15</v>
      </c>
      <c r="J93" s="3">
        <v>616.5</v>
      </c>
      <c r="K93">
        <v>75.89</v>
      </c>
      <c r="L93" t="s">
        <v>318</v>
      </c>
      <c r="M93">
        <v>0</v>
      </c>
      <c r="N93">
        <v>100</v>
      </c>
      <c r="O93">
        <f t="shared" si="13"/>
        <v>57.368890500000006</v>
      </c>
      <c r="P93">
        <f>AVERAGE(O93:O95)</f>
        <v>56.671777800000001</v>
      </c>
    </row>
    <row r="94" spans="1:16" x14ac:dyDescent="0.35">
      <c r="A94" t="s">
        <v>15</v>
      </c>
      <c r="B94" t="s">
        <v>317</v>
      </c>
      <c r="C94" t="s">
        <v>14</v>
      </c>
      <c r="D94" t="s">
        <v>21</v>
      </c>
      <c r="E94" t="s">
        <v>22</v>
      </c>
      <c r="F94" s="2">
        <v>44094.000347222223</v>
      </c>
      <c r="G94">
        <v>1</v>
      </c>
      <c r="H94">
        <v>2</v>
      </c>
      <c r="I94" t="s">
        <v>15</v>
      </c>
      <c r="J94" s="3">
        <v>607.9</v>
      </c>
      <c r="K94">
        <v>74.83</v>
      </c>
      <c r="L94" t="s">
        <v>318</v>
      </c>
      <c r="M94">
        <v>0</v>
      </c>
      <c r="N94">
        <v>100</v>
      </c>
      <c r="O94">
        <f t="shared" si="13"/>
        <v>56.596980300000006</v>
      </c>
    </row>
    <row r="95" spans="1:16" x14ac:dyDescent="0.35">
      <c r="A95" t="s">
        <v>15</v>
      </c>
      <c r="B95" t="s">
        <v>317</v>
      </c>
      <c r="C95" t="s">
        <v>14</v>
      </c>
      <c r="D95" t="s">
        <v>21</v>
      </c>
      <c r="E95" t="s">
        <v>22</v>
      </c>
      <c r="F95" s="2">
        <v>44094.002997685187</v>
      </c>
      <c r="G95">
        <v>1</v>
      </c>
      <c r="H95">
        <v>3</v>
      </c>
      <c r="I95" t="s">
        <v>15</v>
      </c>
      <c r="J95" s="3">
        <v>601.79999999999995</v>
      </c>
      <c r="K95">
        <v>74.08</v>
      </c>
      <c r="L95" t="s">
        <v>318</v>
      </c>
      <c r="M95">
        <v>0</v>
      </c>
      <c r="N95">
        <v>100</v>
      </c>
      <c r="O95">
        <f t="shared" si="13"/>
        <v>56.049462599999998</v>
      </c>
    </row>
    <row r="96" spans="1:16" x14ac:dyDescent="0.35">
      <c r="A96" t="s">
        <v>15</v>
      </c>
      <c r="B96" t="s">
        <v>319</v>
      </c>
      <c r="C96" t="s">
        <v>14</v>
      </c>
      <c r="D96" t="s">
        <v>21</v>
      </c>
      <c r="E96" t="s">
        <v>22</v>
      </c>
      <c r="F96" s="2">
        <v>44094.013460648152</v>
      </c>
      <c r="G96">
        <v>1</v>
      </c>
      <c r="H96">
        <v>2</v>
      </c>
      <c r="I96" t="s">
        <v>15</v>
      </c>
      <c r="J96" s="3">
        <v>262.3</v>
      </c>
      <c r="K96">
        <v>32.29</v>
      </c>
      <c r="L96" t="s">
        <v>320</v>
      </c>
      <c r="M96">
        <v>0</v>
      </c>
      <c r="N96">
        <v>100</v>
      </c>
      <c r="O96">
        <f t="shared" si="13"/>
        <v>25.576961100000002</v>
      </c>
      <c r="P96">
        <f>AVERAGE(O96:O98)</f>
        <v>25.011492000000001</v>
      </c>
    </row>
    <row r="97" spans="1:18" x14ac:dyDescent="0.35">
      <c r="A97" t="s">
        <v>15</v>
      </c>
      <c r="B97" t="s">
        <v>319</v>
      </c>
      <c r="C97" t="s">
        <v>14</v>
      </c>
      <c r="D97" t="s">
        <v>21</v>
      </c>
      <c r="E97" t="s">
        <v>22</v>
      </c>
      <c r="F97" s="2">
        <v>44094.016053240739</v>
      </c>
      <c r="G97">
        <v>1</v>
      </c>
      <c r="H97">
        <v>3</v>
      </c>
      <c r="I97" t="s">
        <v>15</v>
      </c>
      <c r="J97" s="3">
        <v>252.9</v>
      </c>
      <c r="K97">
        <v>31.13</v>
      </c>
      <c r="L97" t="s">
        <v>320</v>
      </c>
      <c r="M97">
        <v>0</v>
      </c>
      <c r="N97">
        <v>100</v>
      </c>
      <c r="O97">
        <f t="shared" si="13"/>
        <v>24.7332453</v>
      </c>
    </row>
    <row r="98" spans="1:18" x14ac:dyDescent="0.35">
      <c r="A98" t="s">
        <v>15</v>
      </c>
      <c r="B98" t="s">
        <v>319</v>
      </c>
      <c r="C98" t="s">
        <v>14</v>
      </c>
      <c r="D98" t="s">
        <v>21</v>
      </c>
      <c r="E98" t="s">
        <v>22</v>
      </c>
      <c r="F98" s="2">
        <v>44094.018692129626</v>
      </c>
      <c r="G98">
        <v>1</v>
      </c>
      <c r="H98">
        <v>4</v>
      </c>
      <c r="I98" t="s">
        <v>15</v>
      </c>
      <c r="J98" s="3">
        <v>252.8</v>
      </c>
      <c r="K98">
        <v>31.12</v>
      </c>
      <c r="L98" t="s">
        <v>320</v>
      </c>
      <c r="M98">
        <v>0</v>
      </c>
      <c r="N98">
        <v>100</v>
      </c>
      <c r="O98">
        <f t="shared" si="13"/>
        <v>24.724269600000003</v>
      </c>
    </row>
    <row r="99" spans="1:18" x14ac:dyDescent="0.35">
      <c r="A99" t="s">
        <v>15</v>
      </c>
      <c r="B99" t="s">
        <v>321</v>
      </c>
      <c r="C99" t="s">
        <v>14</v>
      </c>
      <c r="D99" t="s">
        <v>21</v>
      </c>
      <c r="E99" t="s">
        <v>22</v>
      </c>
      <c r="F99" s="2">
        <v>44094.029398148145</v>
      </c>
      <c r="G99">
        <v>1</v>
      </c>
      <c r="H99">
        <v>2</v>
      </c>
      <c r="I99" t="s">
        <v>15</v>
      </c>
      <c r="J99" s="3">
        <v>290.8</v>
      </c>
      <c r="K99">
        <v>35.799999999999997</v>
      </c>
      <c r="L99" t="s">
        <v>322</v>
      </c>
      <c r="M99">
        <v>0</v>
      </c>
      <c r="N99">
        <v>100</v>
      </c>
      <c r="O99">
        <f t="shared" si="13"/>
        <v>28.135035600000002</v>
      </c>
      <c r="P99">
        <f>AVERAGE(O99:O101)</f>
        <v>27.710185800000001</v>
      </c>
    </row>
    <row r="100" spans="1:18" x14ac:dyDescent="0.35">
      <c r="A100" t="s">
        <v>15</v>
      </c>
      <c r="B100" t="s">
        <v>321</v>
      </c>
      <c r="C100" t="s">
        <v>14</v>
      </c>
      <c r="D100" t="s">
        <v>21</v>
      </c>
      <c r="E100" t="s">
        <v>22</v>
      </c>
      <c r="F100" s="2">
        <v>44094.032118055555</v>
      </c>
      <c r="G100">
        <v>1</v>
      </c>
      <c r="H100">
        <v>3</v>
      </c>
      <c r="I100" t="s">
        <v>15</v>
      </c>
      <c r="J100" s="3">
        <v>281.89999999999998</v>
      </c>
      <c r="K100">
        <v>34.700000000000003</v>
      </c>
      <c r="L100" t="s">
        <v>322</v>
      </c>
      <c r="M100">
        <v>0</v>
      </c>
      <c r="N100">
        <v>100</v>
      </c>
      <c r="O100">
        <f t="shared" si="13"/>
        <v>27.3361983</v>
      </c>
    </row>
    <row r="101" spans="1:18" x14ac:dyDescent="0.35">
      <c r="A101" t="s">
        <v>15</v>
      </c>
      <c r="B101" t="s">
        <v>321</v>
      </c>
      <c r="C101" t="s">
        <v>14</v>
      </c>
      <c r="D101" t="s">
        <v>21</v>
      </c>
      <c r="E101" t="s">
        <v>22</v>
      </c>
      <c r="F101" s="2">
        <v>44094.034791666665</v>
      </c>
      <c r="G101">
        <v>1</v>
      </c>
      <c r="H101">
        <v>4</v>
      </c>
      <c r="I101" t="s">
        <v>15</v>
      </c>
      <c r="J101" s="3">
        <v>285.5</v>
      </c>
      <c r="K101">
        <v>35.14</v>
      </c>
      <c r="L101" t="s">
        <v>322</v>
      </c>
      <c r="M101">
        <v>0</v>
      </c>
      <c r="N101">
        <v>100</v>
      </c>
      <c r="O101">
        <f t="shared" si="13"/>
        <v>27.659323499999999</v>
      </c>
    </row>
    <row r="102" spans="1:18" x14ac:dyDescent="0.35">
      <c r="A102" t="s">
        <v>15</v>
      </c>
      <c r="B102" t="s">
        <v>323</v>
      </c>
      <c r="C102" t="s">
        <v>14</v>
      </c>
      <c r="D102" t="s">
        <v>21</v>
      </c>
      <c r="E102" t="s">
        <v>22</v>
      </c>
      <c r="F102" s="2">
        <v>44094.045081018521</v>
      </c>
      <c r="G102">
        <v>1</v>
      </c>
      <c r="H102">
        <v>2</v>
      </c>
      <c r="I102" t="s">
        <v>15</v>
      </c>
      <c r="J102" s="3">
        <v>196.7</v>
      </c>
      <c r="K102">
        <v>24.21</v>
      </c>
      <c r="L102" t="s">
        <v>324</v>
      </c>
      <c r="M102">
        <v>0</v>
      </c>
      <c r="N102">
        <v>100</v>
      </c>
      <c r="O102">
        <f t="shared" si="13"/>
        <v>19.688901899999998</v>
      </c>
      <c r="P102">
        <f>AVERAGE(O102:O104)</f>
        <v>19.7487399</v>
      </c>
    </row>
    <row r="103" spans="1:18" x14ac:dyDescent="0.35">
      <c r="A103" t="s">
        <v>15</v>
      </c>
      <c r="B103" t="s">
        <v>323</v>
      </c>
      <c r="C103" t="s">
        <v>14</v>
      </c>
      <c r="D103" t="s">
        <v>21</v>
      </c>
      <c r="E103" t="s">
        <v>22</v>
      </c>
      <c r="F103" s="2">
        <v>44094.047662037039</v>
      </c>
      <c r="G103">
        <v>1</v>
      </c>
      <c r="H103">
        <v>3</v>
      </c>
      <c r="I103" t="s">
        <v>15</v>
      </c>
      <c r="J103" s="3">
        <v>197.9</v>
      </c>
      <c r="K103">
        <v>24.36</v>
      </c>
      <c r="L103" t="s">
        <v>324</v>
      </c>
      <c r="M103">
        <v>0</v>
      </c>
      <c r="N103">
        <v>100</v>
      </c>
      <c r="O103">
        <f t="shared" si="13"/>
        <v>19.796610300000001</v>
      </c>
    </row>
    <row r="104" spans="1:18" x14ac:dyDescent="0.35">
      <c r="A104" t="s">
        <v>15</v>
      </c>
      <c r="B104" t="s">
        <v>323</v>
      </c>
      <c r="C104" t="s">
        <v>14</v>
      </c>
      <c r="D104" t="s">
        <v>21</v>
      </c>
      <c r="E104" t="s">
        <v>22</v>
      </c>
      <c r="F104" s="2">
        <v>44094.050312500003</v>
      </c>
      <c r="G104">
        <v>1</v>
      </c>
      <c r="H104">
        <v>4</v>
      </c>
      <c r="I104" t="s">
        <v>15</v>
      </c>
      <c r="J104" s="3">
        <v>197.5</v>
      </c>
      <c r="K104">
        <v>24.31</v>
      </c>
      <c r="L104" t="s">
        <v>324</v>
      </c>
      <c r="M104">
        <v>0</v>
      </c>
      <c r="N104">
        <v>100</v>
      </c>
      <c r="O104">
        <f t="shared" si="13"/>
        <v>19.760707499999999</v>
      </c>
    </row>
    <row r="105" spans="1:18" x14ac:dyDescent="0.35">
      <c r="A105" t="s">
        <v>15</v>
      </c>
      <c r="B105" t="s">
        <v>325</v>
      </c>
      <c r="C105" t="s">
        <v>14</v>
      </c>
      <c r="D105" t="s">
        <v>21</v>
      </c>
      <c r="E105" t="s">
        <v>22</v>
      </c>
      <c r="F105" s="2">
        <v>44094.060393518521</v>
      </c>
      <c r="G105">
        <v>1</v>
      </c>
      <c r="H105">
        <v>2</v>
      </c>
      <c r="I105" t="s">
        <v>15</v>
      </c>
      <c r="J105" s="3">
        <v>181.8</v>
      </c>
      <c r="K105">
        <v>22.38</v>
      </c>
      <c r="L105" t="s">
        <v>326</v>
      </c>
      <c r="M105">
        <v>0</v>
      </c>
      <c r="N105">
        <v>100</v>
      </c>
      <c r="O105">
        <f t="shared" si="13"/>
        <v>18.351522600000003</v>
      </c>
      <c r="P105">
        <f>AVERAGE(O105:O107)</f>
        <v>17.944624200000003</v>
      </c>
    </row>
    <row r="106" spans="1:18" x14ac:dyDescent="0.35">
      <c r="A106" t="s">
        <v>15</v>
      </c>
      <c r="B106" t="s">
        <v>325</v>
      </c>
      <c r="C106" t="s">
        <v>14</v>
      </c>
      <c r="D106" t="s">
        <v>21</v>
      </c>
      <c r="E106" t="s">
        <v>22</v>
      </c>
      <c r="F106" s="2">
        <v>44094.062847222223</v>
      </c>
      <c r="G106">
        <v>1</v>
      </c>
      <c r="H106">
        <v>3</v>
      </c>
      <c r="I106" t="s">
        <v>15</v>
      </c>
      <c r="J106" s="3">
        <v>175.2</v>
      </c>
      <c r="K106">
        <v>21.57</v>
      </c>
      <c r="L106" t="s">
        <v>326</v>
      </c>
      <c r="M106">
        <v>0</v>
      </c>
      <c r="N106">
        <v>100</v>
      </c>
      <c r="O106">
        <f t="shared" si="13"/>
        <v>17.7591264</v>
      </c>
    </row>
    <row r="107" spans="1:18" x14ac:dyDescent="0.35">
      <c r="A107" t="s">
        <v>15</v>
      </c>
      <c r="B107" t="s">
        <v>325</v>
      </c>
      <c r="C107" t="s">
        <v>14</v>
      </c>
      <c r="D107" t="s">
        <v>21</v>
      </c>
      <c r="E107" t="s">
        <v>22</v>
      </c>
      <c r="F107" s="2">
        <v>44094.065347222226</v>
      </c>
      <c r="G107">
        <v>1</v>
      </c>
      <c r="H107">
        <v>4</v>
      </c>
      <c r="I107" t="s">
        <v>15</v>
      </c>
      <c r="J107" s="3">
        <v>174.8</v>
      </c>
      <c r="K107">
        <v>21.52</v>
      </c>
      <c r="L107" t="s">
        <v>326</v>
      </c>
      <c r="M107">
        <v>0</v>
      </c>
      <c r="N107">
        <v>100</v>
      </c>
      <c r="O107">
        <f t="shared" si="13"/>
        <v>17.723223600000001</v>
      </c>
      <c r="R107" s="3"/>
    </row>
    <row r="108" spans="1:18" x14ac:dyDescent="0.35">
      <c r="A108" t="s">
        <v>15</v>
      </c>
      <c r="B108" t="s">
        <v>327</v>
      </c>
      <c r="C108" t="s">
        <v>14</v>
      </c>
      <c r="D108" t="s">
        <v>21</v>
      </c>
      <c r="E108" t="s">
        <v>22</v>
      </c>
      <c r="F108" s="2">
        <v>44094.073078703703</v>
      </c>
      <c r="G108">
        <v>1</v>
      </c>
      <c r="H108">
        <v>1</v>
      </c>
      <c r="I108" t="s">
        <v>15</v>
      </c>
      <c r="J108" s="3">
        <v>190.2</v>
      </c>
      <c r="K108">
        <v>23.41</v>
      </c>
      <c r="L108" t="s">
        <v>328</v>
      </c>
      <c r="M108">
        <v>0</v>
      </c>
      <c r="N108">
        <v>100</v>
      </c>
      <c r="O108">
        <f t="shared" ref="O108:O110" si="14" xml:space="preserve"> 0.089757*(J108) +2.0337</f>
        <v>19.105481399999999</v>
      </c>
      <c r="P108">
        <f>AVERAGE(O108:O110)</f>
        <v>18.177992399999997</v>
      </c>
    </row>
    <row r="109" spans="1:18" x14ac:dyDescent="0.35">
      <c r="A109" t="s">
        <v>15</v>
      </c>
      <c r="B109" t="s">
        <v>327</v>
      </c>
      <c r="C109" t="s">
        <v>14</v>
      </c>
      <c r="D109" t="s">
        <v>21</v>
      </c>
      <c r="E109" t="s">
        <v>22</v>
      </c>
      <c r="F109" s="2">
        <v>44094.075821759259</v>
      </c>
      <c r="G109">
        <v>1</v>
      </c>
      <c r="H109">
        <v>2</v>
      </c>
      <c r="I109" t="s">
        <v>15</v>
      </c>
      <c r="J109" s="3">
        <v>170.9</v>
      </c>
      <c r="K109">
        <v>21.04</v>
      </c>
      <c r="L109" t="s">
        <v>328</v>
      </c>
      <c r="M109">
        <v>0</v>
      </c>
      <c r="N109">
        <v>100</v>
      </c>
      <c r="O109">
        <f t="shared" si="14"/>
        <v>17.373171300000003</v>
      </c>
    </row>
    <row r="110" spans="1:18" x14ac:dyDescent="0.35">
      <c r="A110" t="s">
        <v>15</v>
      </c>
      <c r="B110" t="s">
        <v>327</v>
      </c>
      <c r="C110" t="s">
        <v>14</v>
      </c>
      <c r="D110" t="s">
        <v>21</v>
      </c>
      <c r="E110" t="s">
        <v>22</v>
      </c>
      <c r="F110" s="2">
        <v>44094.081122685187</v>
      </c>
      <c r="G110">
        <v>1</v>
      </c>
      <c r="H110">
        <v>4</v>
      </c>
      <c r="I110" t="s">
        <v>15</v>
      </c>
      <c r="J110" s="3">
        <v>178.5</v>
      </c>
      <c r="K110">
        <v>21.97</v>
      </c>
      <c r="L110" t="s">
        <v>328</v>
      </c>
      <c r="M110">
        <v>0</v>
      </c>
      <c r="N110">
        <v>100</v>
      </c>
      <c r="O110">
        <f t="shared" si="14"/>
        <v>18.055324500000001</v>
      </c>
    </row>
    <row r="111" spans="1:18" x14ac:dyDescent="0.35">
      <c r="A111" t="s">
        <v>15</v>
      </c>
      <c r="B111" t="s">
        <v>20</v>
      </c>
      <c r="C111" t="s">
        <v>14</v>
      </c>
      <c r="D111" t="s">
        <v>21</v>
      </c>
      <c r="E111" t="s">
        <v>22</v>
      </c>
      <c r="F111" s="2">
        <v>44094.088043981479</v>
      </c>
      <c r="G111">
        <v>1</v>
      </c>
      <c r="H111">
        <v>1</v>
      </c>
      <c r="I111" t="s">
        <v>15</v>
      </c>
      <c r="J111" s="3">
        <v>7.43</v>
      </c>
      <c r="K111">
        <v>0.91459999999999997</v>
      </c>
      <c r="L111" t="s">
        <v>329</v>
      </c>
      <c r="M111">
        <v>0</v>
      </c>
      <c r="N111">
        <v>100</v>
      </c>
      <c r="O111">
        <f>0.10058*(J111) - 0.145</f>
        <v>0.60230939999999999</v>
      </c>
      <c r="P111">
        <f>AVERAGE(O111:O113)</f>
        <v>0.5779019866666667</v>
      </c>
    </row>
    <row r="112" spans="1:18" x14ac:dyDescent="0.35">
      <c r="A112" t="s">
        <v>15</v>
      </c>
      <c r="B112" t="s">
        <v>20</v>
      </c>
      <c r="C112" t="s">
        <v>14</v>
      </c>
      <c r="D112" t="s">
        <v>21</v>
      </c>
      <c r="E112" t="s">
        <v>22</v>
      </c>
      <c r="F112" s="2">
        <v>44094.090069444443</v>
      </c>
      <c r="G112">
        <v>1</v>
      </c>
      <c r="H112">
        <v>2</v>
      </c>
      <c r="I112" t="s">
        <v>15</v>
      </c>
      <c r="J112" s="3">
        <v>8.0470000000000006</v>
      </c>
      <c r="K112">
        <v>0.99050000000000005</v>
      </c>
      <c r="L112" t="s">
        <v>329</v>
      </c>
      <c r="M112">
        <v>0</v>
      </c>
      <c r="N112">
        <v>100</v>
      </c>
      <c r="O112">
        <f t="shared" ref="O112:O113" si="15">0.10058*(J112) - 0.145</f>
        <v>0.66436726000000002</v>
      </c>
    </row>
    <row r="113" spans="1:16" x14ac:dyDescent="0.35">
      <c r="A113" t="s">
        <v>15</v>
      </c>
      <c r="B113" t="s">
        <v>20</v>
      </c>
      <c r="C113" t="s">
        <v>14</v>
      </c>
      <c r="D113" t="s">
        <v>21</v>
      </c>
      <c r="E113" t="s">
        <v>22</v>
      </c>
      <c r="F113" s="2">
        <v>44094.094317129631</v>
      </c>
      <c r="G113">
        <v>1</v>
      </c>
      <c r="H113">
        <v>4</v>
      </c>
      <c r="I113" t="s">
        <v>15</v>
      </c>
      <c r="J113" s="3">
        <v>6.085</v>
      </c>
      <c r="K113">
        <v>0.749</v>
      </c>
      <c r="L113" t="s">
        <v>329</v>
      </c>
      <c r="M113">
        <v>0</v>
      </c>
      <c r="N113">
        <v>100</v>
      </c>
      <c r="O113">
        <f t="shared" si="15"/>
        <v>0.46702929999999998</v>
      </c>
    </row>
    <row r="114" spans="1:16" x14ac:dyDescent="0.35">
      <c r="A114" t="s">
        <v>15</v>
      </c>
      <c r="B114" t="s">
        <v>157</v>
      </c>
      <c r="C114" t="s">
        <v>14</v>
      </c>
      <c r="D114" t="s">
        <v>21</v>
      </c>
      <c r="E114" t="s">
        <v>22</v>
      </c>
      <c r="F114" s="2">
        <v>44094.102233796293</v>
      </c>
      <c r="G114">
        <v>1</v>
      </c>
      <c r="H114">
        <v>1</v>
      </c>
      <c r="I114" t="s">
        <v>15</v>
      </c>
      <c r="J114" s="3">
        <v>215.2</v>
      </c>
      <c r="K114">
        <v>26.49</v>
      </c>
      <c r="L114" t="s">
        <v>330</v>
      </c>
      <c r="M114">
        <v>0</v>
      </c>
      <c r="N114">
        <v>100</v>
      </c>
      <c r="O114">
        <f t="shared" ref="O114:O116" si="16" xml:space="preserve"> 0.089757*(J114) +2.0337</f>
        <v>21.349406399999999</v>
      </c>
      <c r="P114">
        <f>AVERAGE(O114:O116)</f>
        <v>21.0113217</v>
      </c>
    </row>
    <row r="115" spans="1:16" x14ac:dyDescent="0.35">
      <c r="A115" t="s">
        <v>15</v>
      </c>
      <c r="B115" t="s">
        <v>157</v>
      </c>
      <c r="C115" t="s">
        <v>14</v>
      </c>
      <c r="D115" t="s">
        <v>21</v>
      </c>
      <c r="E115" t="s">
        <v>22</v>
      </c>
      <c r="F115" s="2">
        <v>44094.104930555557</v>
      </c>
      <c r="G115">
        <v>1</v>
      </c>
      <c r="H115">
        <v>2</v>
      </c>
      <c r="I115" t="s">
        <v>15</v>
      </c>
      <c r="J115" s="3">
        <v>209.3</v>
      </c>
      <c r="K115">
        <v>25.76</v>
      </c>
      <c r="L115" t="s">
        <v>330</v>
      </c>
      <c r="M115">
        <v>0</v>
      </c>
      <c r="N115">
        <v>100</v>
      </c>
      <c r="O115">
        <f t="shared" si="16"/>
        <v>20.8198401</v>
      </c>
    </row>
    <row r="116" spans="1:16" x14ac:dyDescent="0.35">
      <c r="A116" t="s">
        <v>15</v>
      </c>
      <c r="B116" t="s">
        <v>157</v>
      </c>
      <c r="C116" t="s">
        <v>14</v>
      </c>
      <c r="D116" t="s">
        <v>21</v>
      </c>
      <c r="E116" t="s">
        <v>22</v>
      </c>
      <c r="F116" s="2">
        <v>44094.107488425929</v>
      </c>
      <c r="G116">
        <v>1</v>
      </c>
      <c r="H116">
        <v>3</v>
      </c>
      <c r="I116" t="s">
        <v>15</v>
      </c>
      <c r="J116" s="3">
        <v>209.8</v>
      </c>
      <c r="K116">
        <v>25.82</v>
      </c>
      <c r="L116" t="s">
        <v>330</v>
      </c>
      <c r="M116">
        <v>0</v>
      </c>
      <c r="N116">
        <v>100</v>
      </c>
      <c r="O116">
        <f t="shared" si="16"/>
        <v>20.8647186</v>
      </c>
    </row>
    <row r="117" spans="1:16" x14ac:dyDescent="0.35">
      <c r="A117" t="s">
        <v>15</v>
      </c>
      <c r="B117" t="s">
        <v>20</v>
      </c>
      <c r="C117" t="s">
        <v>14</v>
      </c>
      <c r="D117" t="s">
        <v>21</v>
      </c>
      <c r="E117" t="s">
        <v>22</v>
      </c>
      <c r="F117" s="2">
        <v>44094.116597222222</v>
      </c>
      <c r="G117">
        <v>1</v>
      </c>
      <c r="H117">
        <v>2</v>
      </c>
      <c r="I117" t="s">
        <v>15</v>
      </c>
      <c r="J117" s="3">
        <v>5.1109999999999998</v>
      </c>
      <c r="K117">
        <v>0.62909999999999999</v>
      </c>
      <c r="L117" t="s">
        <v>331</v>
      </c>
      <c r="M117">
        <v>0</v>
      </c>
      <c r="N117">
        <v>100</v>
      </c>
      <c r="O117">
        <f>0.10058*(J117) - 0.145</f>
        <v>0.36906437999999997</v>
      </c>
      <c r="P117">
        <f>AVERAGE(O117:O119)</f>
        <v>0.35317274000000004</v>
      </c>
    </row>
    <row r="118" spans="1:16" x14ac:dyDescent="0.35">
      <c r="A118" t="s">
        <v>15</v>
      </c>
      <c r="B118" t="s">
        <v>20</v>
      </c>
      <c r="C118" t="s">
        <v>14</v>
      </c>
      <c r="D118" t="s">
        <v>21</v>
      </c>
      <c r="E118" t="s">
        <v>22</v>
      </c>
      <c r="F118" s="2">
        <v>44094.118611111109</v>
      </c>
      <c r="G118">
        <v>1</v>
      </c>
      <c r="H118">
        <v>3</v>
      </c>
      <c r="I118" t="s">
        <v>15</v>
      </c>
      <c r="J118" s="3">
        <v>4.6870000000000003</v>
      </c>
      <c r="K118">
        <v>0.57689999999999997</v>
      </c>
      <c r="L118" t="s">
        <v>331</v>
      </c>
      <c r="M118">
        <v>0</v>
      </c>
      <c r="N118">
        <v>100</v>
      </c>
      <c r="O118">
        <f t="shared" ref="O118:O119" si="17">0.10058*(J118) - 0.145</f>
        <v>0.32641846000000008</v>
      </c>
    </row>
    <row r="119" spans="1:16" x14ac:dyDescent="0.35">
      <c r="A119" t="s">
        <v>15</v>
      </c>
      <c r="B119" t="s">
        <v>20</v>
      </c>
      <c r="C119" t="s">
        <v>14</v>
      </c>
      <c r="D119" t="s">
        <v>21</v>
      </c>
      <c r="E119" t="s">
        <v>22</v>
      </c>
      <c r="F119" s="2">
        <v>44094.12054398148</v>
      </c>
      <c r="G119">
        <v>1</v>
      </c>
      <c r="H119">
        <v>4</v>
      </c>
      <c r="I119" t="s">
        <v>15</v>
      </c>
      <c r="J119" s="3">
        <v>5.0609999999999999</v>
      </c>
      <c r="K119">
        <v>0.623</v>
      </c>
      <c r="L119" t="s">
        <v>331</v>
      </c>
      <c r="M119">
        <v>0</v>
      </c>
      <c r="N119">
        <v>100</v>
      </c>
      <c r="O119">
        <f t="shared" si="17"/>
        <v>0.36403538000000002</v>
      </c>
    </row>
    <row r="120" spans="1:16" x14ac:dyDescent="0.35">
      <c r="A120" t="s">
        <v>15</v>
      </c>
      <c r="B120" t="s">
        <v>332</v>
      </c>
      <c r="C120" t="s">
        <v>14</v>
      </c>
      <c r="D120" t="s">
        <v>21</v>
      </c>
      <c r="E120" t="s">
        <v>22</v>
      </c>
      <c r="F120" s="2">
        <v>44094.130810185183</v>
      </c>
      <c r="G120">
        <v>1</v>
      </c>
      <c r="H120">
        <v>2</v>
      </c>
      <c r="I120" t="s">
        <v>15</v>
      </c>
      <c r="J120" s="3">
        <v>245.4</v>
      </c>
      <c r="K120">
        <v>30.21</v>
      </c>
      <c r="L120" t="s">
        <v>333</v>
      </c>
      <c r="M120">
        <v>0</v>
      </c>
      <c r="N120">
        <v>100</v>
      </c>
      <c r="O120">
        <f t="shared" ref="O120:O152" si="18" xml:space="preserve"> 0.089757*(J120) +2.0337</f>
        <v>24.060067800000002</v>
      </c>
      <c r="P120">
        <f>AVERAGE(O120:O122)</f>
        <v>23.814732000000003</v>
      </c>
    </row>
    <row r="121" spans="1:16" x14ac:dyDescent="0.35">
      <c r="A121" t="s">
        <v>15</v>
      </c>
      <c r="B121" t="s">
        <v>332</v>
      </c>
      <c r="C121" t="s">
        <v>14</v>
      </c>
      <c r="D121" t="s">
        <v>21</v>
      </c>
      <c r="E121" t="s">
        <v>22</v>
      </c>
      <c r="F121" s="2">
        <v>44094.133414351854</v>
      </c>
      <c r="G121">
        <v>1</v>
      </c>
      <c r="H121">
        <v>3</v>
      </c>
      <c r="I121" t="s">
        <v>15</v>
      </c>
      <c r="J121" s="3">
        <v>242.8</v>
      </c>
      <c r="K121">
        <v>29.89</v>
      </c>
      <c r="L121" t="s">
        <v>333</v>
      </c>
      <c r="M121">
        <v>0</v>
      </c>
      <c r="N121">
        <v>100</v>
      </c>
      <c r="O121">
        <f t="shared" si="18"/>
        <v>23.826699600000001</v>
      </c>
    </row>
    <row r="122" spans="1:16" x14ac:dyDescent="0.35">
      <c r="A122" t="s">
        <v>15</v>
      </c>
      <c r="B122" t="s">
        <v>332</v>
      </c>
      <c r="C122" t="s">
        <v>14</v>
      </c>
      <c r="D122" t="s">
        <v>21</v>
      </c>
      <c r="E122" t="s">
        <v>22</v>
      </c>
      <c r="F122" s="2">
        <v>44094.13585648148</v>
      </c>
      <c r="G122">
        <v>1</v>
      </c>
      <c r="H122">
        <v>4</v>
      </c>
      <c r="I122" t="s">
        <v>15</v>
      </c>
      <c r="J122" s="3">
        <v>239.8</v>
      </c>
      <c r="K122">
        <v>29.52</v>
      </c>
      <c r="L122" t="s">
        <v>333</v>
      </c>
      <c r="M122">
        <v>0</v>
      </c>
      <c r="N122">
        <v>100</v>
      </c>
      <c r="O122">
        <f t="shared" si="18"/>
        <v>23.557428600000001</v>
      </c>
    </row>
    <row r="123" spans="1:16" x14ac:dyDescent="0.35">
      <c r="A123" t="s">
        <v>15</v>
      </c>
      <c r="B123" t="s">
        <v>334</v>
      </c>
      <c r="C123" t="s">
        <v>14</v>
      </c>
      <c r="D123" t="s">
        <v>21</v>
      </c>
      <c r="E123" t="s">
        <v>22</v>
      </c>
      <c r="F123" s="2">
        <v>44094.146307870367</v>
      </c>
      <c r="G123">
        <v>1</v>
      </c>
      <c r="H123">
        <v>2</v>
      </c>
      <c r="I123" t="s">
        <v>15</v>
      </c>
      <c r="J123" s="3">
        <v>247.2</v>
      </c>
      <c r="K123">
        <v>30.43</v>
      </c>
      <c r="L123" t="s">
        <v>335</v>
      </c>
      <c r="M123">
        <v>0</v>
      </c>
      <c r="N123">
        <v>100</v>
      </c>
      <c r="O123">
        <f t="shared" si="18"/>
        <v>24.221630399999999</v>
      </c>
      <c r="P123">
        <f>AVERAGE(O123:O125)</f>
        <v>23.8865376</v>
      </c>
    </row>
    <row r="124" spans="1:16" x14ac:dyDescent="0.35">
      <c r="A124" t="s">
        <v>15</v>
      </c>
      <c r="B124" t="s">
        <v>334</v>
      </c>
      <c r="C124" t="s">
        <v>14</v>
      </c>
      <c r="D124" t="s">
        <v>21</v>
      </c>
      <c r="E124" t="s">
        <v>22</v>
      </c>
      <c r="F124" s="2">
        <v>44094.148888888885</v>
      </c>
      <c r="G124">
        <v>1</v>
      </c>
      <c r="H124">
        <v>3</v>
      </c>
      <c r="I124" t="s">
        <v>15</v>
      </c>
      <c r="J124" s="3">
        <v>241.6</v>
      </c>
      <c r="K124">
        <v>29.74</v>
      </c>
      <c r="L124" t="s">
        <v>335</v>
      </c>
      <c r="M124">
        <v>0</v>
      </c>
      <c r="N124">
        <v>100</v>
      </c>
      <c r="O124">
        <f t="shared" si="18"/>
        <v>23.718991200000001</v>
      </c>
    </row>
    <row r="125" spans="1:16" x14ac:dyDescent="0.35">
      <c r="A125" t="s">
        <v>15</v>
      </c>
      <c r="B125" t="s">
        <v>334</v>
      </c>
      <c r="C125" t="s">
        <v>14</v>
      </c>
      <c r="D125" t="s">
        <v>21</v>
      </c>
      <c r="E125" t="s">
        <v>22</v>
      </c>
      <c r="F125" s="2">
        <v>44094.151377314818</v>
      </c>
      <c r="G125">
        <v>1</v>
      </c>
      <c r="H125">
        <v>4</v>
      </c>
      <c r="I125" t="s">
        <v>15</v>
      </c>
      <c r="J125" s="3">
        <v>241.6</v>
      </c>
      <c r="K125">
        <v>29.74</v>
      </c>
      <c r="L125" t="s">
        <v>335</v>
      </c>
      <c r="M125">
        <v>0</v>
      </c>
      <c r="N125">
        <v>100</v>
      </c>
      <c r="O125">
        <f t="shared" si="18"/>
        <v>23.718991200000001</v>
      </c>
    </row>
    <row r="126" spans="1:16" x14ac:dyDescent="0.35">
      <c r="A126" t="s">
        <v>15</v>
      </c>
      <c r="B126" t="s">
        <v>336</v>
      </c>
      <c r="C126" t="s">
        <v>14</v>
      </c>
      <c r="D126" t="s">
        <v>21</v>
      </c>
      <c r="E126" t="s">
        <v>22</v>
      </c>
      <c r="F126" s="2">
        <v>44094.161886574075</v>
      </c>
      <c r="G126">
        <v>1</v>
      </c>
      <c r="H126">
        <v>2</v>
      </c>
      <c r="I126" t="s">
        <v>15</v>
      </c>
      <c r="J126" s="3">
        <v>303</v>
      </c>
      <c r="K126">
        <v>37.299999999999997</v>
      </c>
      <c r="L126" t="s">
        <v>337</v>
      </c>
      <c r="M126">
        <v>0</v>
      </c>
      <c r="N126">
        <v>100</v>
      </c>
      <c r="O126">
        <f t="shared" si="18"/>
        <v>29.230071000000002</v>
      </c>
      <c r="P126">
        <f>AVERAGE(O126:O128)</f>
        <v>28.951824299999998</v>
      </c>
    </row>
    <row r="127" spans="1:16" x14ac:dyDescent="0.35">
      <c r="A127" t="s">
        <v>15</v>
      </c>
      <c r="B127" t="s">
        <v>336</v>
      </c>
      <c r="C127" t="s">
        <v>14</v>
      </c>
      <c r="D127" t="s">
        <v>21</v>
      </c>
      <c r="E127" t="s">
        <v>22</v>
      </c>
      <c r="F127" s="2">
        <v>44094.164537037039</v>
      </c>
      <c r="G127">
        <v>1</v>
      </c>
      <c r="H127">
        <v>3</v>
      </c>
      <c r="I127" t="s">
        <v>15</v>
      </c>
      <c r="J127" s="3">
        <v>299</v>
      </c>
      <c r="K127">
        <v>36.799999999999997</v>
      </c>
      <c r="L127" t="s">
        <v>337</v>
      </c>
      <c r="M127">
        <v>0</v>
      </c>
      <c r="N127">
        <v>100</v>
      </c>
      <c r="O127">
        <f t="shared" si="18"/>
        <v>28.871043</v>
      </c>
    </row>
    <row r="128" spans="1:16" x14ac:dyDescent="0.35">
      <c r="A128" t="s">
        <v>15</v>
      </c>
      <c r="B128" t="s">
        <v>336</v>
      </c>
      <c r="C128" t="s">
        <v>14</v>
      </c>
      <c r="D128" t="s">
        <v>21</v>
      </c>
      <c r="E128" t="s">
        <v>22</v>
      </c>
      <c r="F128" s="2">
        <v>44094.167071759257</v>
      </c>
      <c r="G128">
        <v>1</v>
      </c>
      <c r="H128">
        <v>4</v>
      </c>
      <c r="I128" t="s">
        <v>15</v>
      </c>
      <c r="J128" s="3">
        <v>297.7</v>
      </c>
      <c r="K128">
        <v>36.64</v>
      </c>
      <c r="L128" t="s">
        <v>337</v>
      </c>
      <c r="M128">
        <v>0</v>
      </c>
      <c r="N128">
        <v>100</v>
      </c>
      <c r="O128">
        <f t="shared" si="18"/>
        <v>28.7543589</v>
      </c>
    </row>
    <row r="129" spans="1:16" x14ac:dyDescent="0.35">
      <c r="A129" t="s">
        <v>15</v>
      </c>
      <c r="B129" t="s">
        <v>338</v>
      </c>
      <c r="C129" t="s">
        <v>14</v>
      </c>
      <c r="D129" t="s">
        <v>21</v>
      </c>
      <c r="E129" t="s">
        <v>22</v>
      </c>
      <c r="F129" s="2">
        <v>44094.177222222221</v>
      </c>
      <c r="G129">
        <v>1</v>
      </c>
      <c r="H129">
        <v>2</v>
      </c>
      <c r="I129" t="s">
        <v>15</v>
      </c>
      <c r="J129" s="3">
        <v>214.7</v>
      </c>
      <c r="K129">
        <v>26.43</v>
      </c>
      <c r="L129" t="s">
        <v>339</v>
      </c>
      <c r="M129">
        <v>0</v>
      </c>
      <c r="N129">
        <v>100</v>
      </c>
      <c r="O129">
        <f t="shared" si="18"/>
        <v>21.3045279</v>
      </c>
      <c r="P129">
        <f>AVERAGE(O129:O131)</f>
        <v>21.110054399999999</v>
      </c>
    </row>
    <row r="130" spans="1:16" x14ac:dyDescent="0.35">
      <c r="A130" t="s">
        <v>15</v>
      </c>
      <c r="B130" t="s">
        <v>338</v>
      </c>
      <c r="C130" t="s">
        <v>14</v>
      </c>
      <c r="D130" t="s">
        <v>21</v>
      </c>
      <c r="E130" t="s">
        <v>22</v>
      </c>
      <c r="F130" s="2">
        <v>44094.179872685185</v>
      </c>
      <c r="G130">
        <v>1</v>
      </c>
      <c r="H130">
        <v>3</v>
      </c>
      <c r="I130" t="s">
        <v>15</v>
      </c>
      <c r="J130" s="3">
        <v>212</v>
      </c>
      <c r="K130">
        <v>26.1</v>
      </c>
      <c r="L130" t="s">
        <v>339</v>
      </c>
      <c r="M130">
        <v>0</v>
      </c>
      <c r="N130">
        <v>100</v>
      </c>
      <c r="O130">
        <f t="shared" si="18"/>
        <v>21.062184000000002</v>
      </c>
    </row>
    <row r="131" spans="1:16" x14ac:dyDescent="0.35">
      <c r="A131" t="s">
        <v>15</v>
      </c>
      <c r="B131" t="s">
        <v>338</v>
      </c>
      <c r="C131" t="s">
        <v>14</v>
      </c>
      <c r="D131" t="s">
        <v>21</v>
      </c>
      <c r="E131" t="s">
        <v>22</v>
      </c>
      <c r="F131" s="2">
        <v>44094.182430555556</v>
      </c>
      <c r="G131">
        <v>1</v>
      </c>
      <c r="H131">
        <v>4</v>
      </c>
      <c r="I131" t="s">
        <v>15</v>
      </c>
      <c r="J131" s="3">
        <v>210.9</v>
      </c>
      <c r="K131">
        <v>25.96</v>
      </c>
      <c r="L131" t="s">
        <v>339</v>
      </c>
      <c r="M131">
        <v>0</v>
      </c>
      <c r="N131">
        <v>100</v>
      </c>
      <c r="O131">
        <f t="shared" si="18"/>
        <v>20.963451299999999</v>
      </c>
    </row>
    <row r="132" spans="1:16" x14ac:dyDescent="0.35">
      <c r="A132" t="s">
        <v>15</v>
      </c>
      <c r="B132" t="s">
        <v>340</v>
      </c>
      <c r="C132" t="s">
        <v>14</v>
      </c>
      <c r="D132" t="s">
        <v>21</v>
      </c>
      <c r="E132" t="s">
        <v>22</v>
      </c>
      <c r="F132" s="2">
        <v>44094.192824074074</v>
      </c>
      <c r="G132">
        <v>1</v>
      </c>
      <c r="H132">
        <v>2</v>
      </c>
      <c r="I132" t="s">
        <v>15</v>
      </c>
      <c r="J132" s="3">
        <v>161.1</v>
      </c>
      <c r="K132">
        <v>19.829999999999998</v>
      </c>
      <c r="L132" t="s">
        <v>341</v>
      </c>
      <c r="M132">
        <v>0</v>
      </c>
      <c r="N132">
        <v>100</v>
      </c>
      <c r="O132">
        <f t="shared" si="18"/>
        <v>16.493552700000002</v>
      </c>
      <c r="P132">
        <f>AVERAGE(O132:O134)</f>
        <v>16.131532799999999</v>
      </c>
    </row>
    <row r="133" spans="1:16" x14ac:dyDescent="0.35">
      <c r="A133" t="s">
        <v>15</v>
      </c>
      <c r="B133" t="s">
        <v>340</v>
      </c>
      <c r="C133" t="s">
        <v>14</v>
      </c>
      <c r="D133" t="s">
        <v>21</v>
      </c>
      <c r="E133" t="s">
        <v>22</v>
      </c>
      <c r="F133" s="2">
        <v>44094.195335648146</v>
      </c>
      <c r="G133">
        <v>1</v>
      </c>
      <c r="H133">
        <v>3</v>
      </c>
      <c r="I133" t="s">
        <v>15</v>
      </c>
      <c r="J133" s="3">
        <v>154.5</v>
      </c>
      <c r="K133">
        <v>19.02</v>
      </c>
      <c r="L133" t="s">
        <v>341</v>
      </c>
      <c r="M133">
        <v>0</v>
      </c>
      <c r="N133">
        <v>100</v>
      </c>
      <c r="O133">
        <f t="shared" si="18"/>
        <v>15.901156500000001</v>
      </c>
    </row>
    <row r="134" spans="1:16" x14ac:dyDescent="0.35">
      <c r="A134" t="s">
        <v>15</v>
      </c>
      <c r="B134" t="s">
        <v>340</v>
      </c>
      <c r="C134" t="s">
        <v>14</v>
      </c>
      <c r="D134" t="s">
        <v>21</v>
      </c>
      <c r="E134" t="s">
        <v>22</v>
      </c>
      <c r="F134" s="2">
        <v>44094.197893518518</v>
      </c>
      <c r="G134">
        <v>1</v>
      </c>
      <c r="H134">
        <v>4</v>
      </c>
      <c r="I134" t="s">
        <v>15</v>
      </c>
      <c r="J134" s="3">
        <v>155.6</v>
      </c>
      <c r="K134">
        <v>19.149999999999999</v>
      </c>
      <c r="L134" t="s">
        <v>341</v>
      </c>
      <c r="M134">
        <v>0</v>
      </c>
      <c r="N134">
        <v>100</v>
      </c>
      <c r="O134">
        <f t="shared" si="18"/>
        <v>15.9998892</v>
      </c>
    </row>
    <row r="135" spans="1:16" x14ac:dyDescent="0.35">
      <c r="A135" t="s">
        <v>15</v>
      </c>
      <c r="B135" t="s">
        <v>342</v>
      </c>
      <c r="C135" t="s">
        <v>14</v>
      </c>
      <c r="D135" t="s">
        <v>21</v>
      </c>
      <c r="E135" t="s">
        <v>22</v>
      </c>
      <c r="F135" s="2">
        <v>44094.208321759259</v>
      </c>
      <c r="G135">
        <v>1</v>
      </c>
      <c r="H135">
        <v>2</v>
      </c>
      <c r="I135" t="s">
        <v>15</v>
      </c>
      <c r="J135" s="3">
        <v>192.6</v>
      </c>
      <c r="K135">
        <v>23.71</v>
      </c>
      <c r="L135" t="s">
        <v>343</v>
      </c>
      <c r="M135">
        <v>0</v>
      </c>
      <c r="N135">
        <v>100</v>
      </c>
      <c r="O135">
        <f t="shared" si="18"/>
        <v>19.320898199999998</v>
      </c>
      <c r="P135">
        <f>AVERAGE(O135:O137)</f>
        <v>18.548987999999998</v>
      </c>
    </row>
    <row r="136" spans="1:16" x14ac:dyDescent="0.35">
      <c r="A136" t="s">
        <v>15</v>
      </c>
      <c r="B136" t="s">
        <v>342</v>
      </c>
      <c r="C136" t="s">
        <v>14</v>
      </c>
      <c r="D136" t="s">
        <v>21</v>
      </c>
      <c r="E136" t="s">
        <v>22</v>
      </c>
      <c r="F136" s="2">
        <v>44094.210925925923</v>
      </c>
      <c r="G136">
        <v>1</v>
      </c>
      <c r="H136">
        <v>3</v>
      </c>
      <c r="I136" t="s">
        <v>15</v>
      </c>
      <c r="J136" s="3">
        <v>179.6</v>
      </c>
      <c r="K136">
        <v>22.11</v>
      </c>
      <c r="L136" t="s">
        <v>343</v>
      </c>
      <c r="M136">
        <v>0</v>
      </c>
      <c r="N136">
        <v>100</v>
      </c>
      <c r="O136">
        <f t="shared" si="18"/>
        <v>18.1540572</v>
      </c>
    </row>
    <row r="137" spans="1:16" x14ac:dyDescent="0.35">
      <c r="A137" t="s">
        <v>15</v>
      </c>
      <c r="B137" t="s">
        <v>342</v>
      </c>
      <c r="C137" t="s">
        <v>14</v>
      </c>
      <c r="D137" t="s">
        <v>21</v>
      </c>
      <c r="E137" t="s">
        <v>22</v>
      </c>
      <c r="F137" s="2">
        <v>44094.213518518518</v>
      </c>
      <c r="G137">
        <v>1</v>
      </c>
      <c r="H137">
        <v>4</v>
      </c>
      <c r="I137" t="s">
        <v>15</v>
      </c>
      <c r="J137" s="3">
        <v>179.8</v>
      </c>
      <c r="K137">
        <v>22.13</v>
      </c>
      <c r="L137" t="s">
        <v>343</v>
      </c>
      <c r="M137">
        <v>0</v>
      </c>
      <c r="N137">
        <v>100</v>
      </c>
      <c r="O137">
        <f t="shared" si="18"/>
        <v>18.172008600000002</v>
      </c>
    </row>
    <row r="138" spans="1:16" x14ac:dyDescent="0.35">
      <c r="A138" t="s">
        <v>15</v>
      </c>
      <c r="B138" t="s">
        <v>344</v>
      </c>
      <c r="C138" t="s">
        <v>14</v>
      </c>
      <c r="D138" t="s">
        <v>21</v>
      </c>
      <c r="E138" t="s">
        <v>22</v>
      </c>
      <c r="F138" s="2">
        <v>44094.22384259259</v>
      </c>
      <c r="G138">
        <v>1</v>
      </c>
      <c r="H138">
        <v>2</v>
      </c>
      <c r="I138" t="s">
        <v>15</v>
      </c>
      <c r="J138" s="3">
        <v>212.3</v>
      </c>
      <c r="K138">
        <v>26.13</v>
      </c>
      <c r="L138" t="s">
        <v>345</v>
      </c>
      <c r="M138">
        <v>0</v>
      </c>
      <c r="N138">
        <v>100</v>
      </c>
      <c r="O138">
        <f t="shared" si="18"/>
        <v>21.0891111</v>
      </c>
      <c r="P138">
        <f>AVERAGE(O138:O140)</f>
        <v>21.125013899999999</v>
      </c>
    </row>
    <row r="139" spans="1:16" x14ac:dyDescent="0.35">
      <c r="A139" t="s">
        <v>15</v>
      </c>
      <c r="B139" t="s">
        <v>344</v>
      </c>
      <c r="C139" t="s">
        <v>14</v>
      </c>
      <c r="D139" t="s">
        <v>21</v>
      </c>
      <c r="E139" t="s">
        <v>22</v>
      </c>
      <c r="F139" s="2">
        <v>44094.226388888892</v>
      </c>
      <c r="G139">
        <v>1</v>
      </c>
      <c r="H139">
        <v>3</v>
      </c>
      <c r="I139" t="s">
        <v>15</v>
      </c>
      <c r="J139" s="3">
        <v>212.6</v>
      </c>
      <c r="K139">
        <v>26.17</v>
      </c>
      <c r="L139" t="s">
        <v>345</v>
      </c>
      <c r="M139">
        <v>0</v>
      </c>
      <c r="N139">
        <v>100</v>
      </c>
      <c r="O139">
        <f t="shared" si="18"/>
        <v>21.116038199999998</v>
      </c>
    </row>
    <row r="140" spans="1:16" x14ac:dyDescent="0.35">
      <c r="A140" t="s">
        <v>15</v>
      </c>
      <c r="B140" t="s">
        <v>344</v>
      </c>
      <c r="C140" t="s">
        <v>14</v>
      </c>
      <c r="D140" t="s">
        <v>21</v>
      </c>
      <c r="E140" t="s">
        <v>22</v>
      </c>
      <c r="F140" s="2">
        <v>44094.229016203702</v>
      </c>
      <c r="G140">
        <v>1</v>
      </c>
      <c r="H140">
        <v>4</v>
      </c>
      <c r="I140" t="s">
        <v>15</v>
      </c>
      <c r="J140" s="3">
        <v>213.2</v>
      </c>
      <c r="K140">
        <v>26.24</v>
      </c>
      <c r="L140" t="s">
        <v>345</v>
      </c>
      <c r="M140">
        <v>0</v>
      </c>
      <c r="N140">
        <v>100</v>
      </c>
      <c r="O140">
        <f t="shared" si="18"/>
        <v>21.169892399999998</v>
      </c>
    </row>
    <row r="141" spans="1:16" x14ac:dyDescent="0.35">
      <c r="A141" t="s">
        <v>15</v>
      </c>
      <c r="B141" t="s">
        <v>346</v>
      </c>
      <c r="C141" t="s">
        <v>14</v>
      </c>
      <c r="D141" t="s">
        <v>21</v>
      </c>
      <c r="E141" t="s">
        <v>22</v>
      </c>
      <c r="F141" s="2">
        <v>44094.236886574072</v>
      </c>
      <c r="G141">
        <v>1</v>
      </c>
      <c r="H141">
        <v>1</v>
      </c>
      <c r="I141" t="s">
        <v>15</v>
      </c>
      <c r="J141" s="3">
        <v>389.5</v>
      </c>
      <c r="K141">
        <v>47.94</v>
      </c>
      <c r="L141" t="s">
        <v>347</v>
      </c>
      <c r="M141">
        <v>0</v>
      </c>
      <c r="N141">
        <v>100</v>
      </c>
      <c r="O141">
        <f t="shared" si="18"/>
        <v>36.994051500000005</v>
      </c>
      <c r="P141">
        <f>AVERAGE(O141:O143)</f>
        <v>36.317882099999999</v>
      </c>
    </row>
    <row r="142" spans="1:16" x14ac:dyDescent="0.35">
      <c r="A142" t="s">
        <v>15</v>
      </c>
      <c r="B142" t="s">
        <v>346</v>
      </c>
      <c r="C142" t="s">
        <v>14</v>
      </c>
      <c r="D142" t="s">
        <v>21</v>
      </c>
      <c r="E142" t="s">
        <v>22</v>
      </c>
      <c r="F142" s="2">
        <v>44094.239629629628</v>
      </c>
      <c r="G142">
        <v>1</v>
      </c>
      <c r="H142">
        <v>2</v>
      </c>
      <c r="I142" t="s">
        <v>15</v>
      </c>
      <c r="J142" s="3">
        <v>377</v>
      </c>
      <c r="K142">
        <v>46.41</v>
      </c>
      <c r="L142" t="s">
        <v>347</v>
      </c>
      <c r="M142">
        <v>0</v>
      </c>
      <c r="N142">
        <v>100</v>
      </c>
      <c r="O142">
        <f t="shared" si="18"/>
        <v>35.872089000000003</v>
      </c>
    </row>
    <row r="143" spans="1:16" x14ac:dyDescent="0.35">
      <c r="A143" t="s">
        <v>15</v>
      </c>
      <c r="B143" t="s">
        <v>346</v>
      </c>
      <c r="C143" t="s">
        <v>14</v>
      </c>
      <c r="D143" t="s">
        <v>21</v>
      </c>
      <c r="E143" t="s">
        <v>22</v>
      </c>
      <c r="F143" s="2">
        <v>44094.242256944446</v>
      </c>
      <c r="G143">
        <v>1</v>
      </c>
      <c r="H143">
        <v>3</v>
      </c>
      <c r="I143" t="s">
        <v>15</v>
      </c>
      <c r="J143" s="3">
        <v>379.4</v>
      </c>
      <c r="K143">
        <v>46.7</v>
      </c>
      <c r="L143" t="s">
        <v>347</v>
      </c>
      <c r="M143">
        <v>0</v>
      </c>
      <c r="N143">
        <v>100</v>
      </c>
      <c r="O143">
        <f t="shared" si="18"/>
        <v>36.087505800000002</v>
      </c>
    </row>
    <row r="144" spans="1:16" x14ac:dyDescent="0.35">
      <c r="A144" t="s">
        <v>15</v>
      </c>
      <c r="B144" t="s">
        <v>348</v>
      </c>
      <c r="C144" t="s">
        <v>14</v>
      </c>
      <c r="D144" t="s">
        <v>21</v>
      </c>
      <c r="E144" t="s">
        <v>22</v>
      </c>
      <c r="F144" s="2">
        <v>44094.252581018518</v>
      </c>
      <c r="G144">
        <v>1</v>
      </c>
      <c r="H144">
        <v>2</v>
      </c>
      <c r="I144" t="s">
        <v>15</v>
      </c>
      <c r="J144" s="3">
        <v>263.39999999999998</v>
      </c>
      <c r="K144">
        <v>32.42</v>
      </c>
      <c r="L144" t="s">
        <v>349</v>
      </c>
      <c r="M144">
        <v>0</v>
      </c>
      <c r="N144">
        <v>100</v>
      </c>
      <c r="O144">
        <f t="shared" si="18"/>
        <v>25.675693799999998</v>
      </c>
      <c r="P144">
        <f>AVERAGE(O144:O146)</f>
        <v>25.6188477</v>
      </c>
    </row>
    <row r="145" spans="1:16" x14ac:dyDescent="0.35">
      <c r="A145" t="s">
        <v>15</v>
      </c>
      <c r="B145" t="s">
        <v>348</v>
      </c>
      <c r="C145" t="s">
        <v>14</v>
      </c>
      <c r="D145" t="s">
        <v>21</v>
      </c>
      <c r="E145" t="s">
        <v>22</v>
      </c>
      <c r="F145" s="2">
        <v>44094.25509259259</v>
      </c>
      <c r="G145">
        <v>1</v>
      </c>
      <c r="H145">
        <v>3</v>
      </c>
      <c r="I145" t="s">
        <v>15</v>
      </c>
      <c r="J145" s="3">
        <v>263.89999999999998</v>
      </c>
      <c r="K145">
        <v>32.479999999999997</v>
      </c>
      <c r="L145" t="s">
        <v>349</v>
      </c>
      <c r="M145">
        <v>0</v>
      </c>
      <c r="N145">
        <v>100</v>
      </c>
      <c r="O145">
        <f t="shared" si="18"/>
        <v>25.720572299999997</v>
      </c>
    </row>
    <row r="146" spans="1:16" x14ac:dyDescent="0.35">
      <c r="A146" t="s">
        <v>15</v>
      </c>
      <c r="B146" t="s">
        <v>348</v>
      </c>
      <c r="C146" t="s">
        <v>14</v>
      </c>
      <c r="D146" t="s">
        <v>21</v>
      </c>
      <c r="E146" t="s">
        <v>22</v>
      </c>
      <c r="F146" s="2">
        <v>44094.257662037038</v>
      </c>
      <c r="G146">
        <v>1</v>
      </c>
      <c r="H146">
        <v>4</v>
      </c>
      <c r="I146" t="s">
        <v>15</v>
      </c>
      <c r="J146" s="3">
        <v>261</v>
      </c>
      <c r="K146">
        <v>32.130000000000003</v>
      </c>
      <c r="L146" t="s">
        <v>349</v>
      </c>
      <c r="M146">
        <v>0</v>
      </c>
      <c r="N146">
        <v>100</v>
      </c>
      <c r="O146">
        <f t="shared" si="18"/>
        <v>25.460277000000001</v>
      </c>
    </row>
    <row r="147" spans="1:16" x14ac:dyDescent="0.35">
      <c r="A147" t="s">
        <v>15</v>
      </c>
      <c r="B147" t="s">
        <v>350</v>
      </c>
      <c r="C147" t="s">
        <v>14</v>
      </c>
      <c r="D147" t="s">
        <v>21</v>
      </c>
      <c r="E147" t="s">
        <v>22</v>
      </c>
      <c r="F147" s="2">
        <v>44094.267870370371</v>
      </c>
      <c r="G147">
        <v>1</v>
      </c>
      <c r="H147">
        <v>2</v>
      </c>
      <c r="I147" t="s">
        <v>15</v>
      </c>
      <c r="J147" s="3">
        <v>235.5</v>
      </c>
      <c r="K147">
        <v>28.99</v>
      </c>
      <c r="L147" t="s">
        <v>351</v>
      </c>
      <c r="M147">
        <v>0</v>
      </c>
      <c r="N147">
        <v>100</v>
      </c>
      <c r="O147">
        <f t="shared" si="18"/>
        <v>23.171473500000001</v>
      </c>
      <c r="P147">
        <f>AVERAGE(O147:O149)</f>
        <v>22.994951400000001</v>
      </c>
    </row>
    <row r="148" spans="1:16" x14ac:dyDescent="0.35">
      <c r="A148" t="s">
        <v>15</v>
      </c>
      <c r="B148" t="s">
        <v>350</v>
      </c>
      <c r="C148" t="s">
        <v>14</v>
      </c>
      <c r="D148" t="s">
        <v>21</v>
      </c>
      <c r="E148" t="s">
        <v>22</v>
      </c>
      <c r="F148" s="2">
        <v>44094.270358796297</v>
      </c>
      <c r="G148">
        <v>1</v>
      </c>
      <c r="H148">
        <v>3</v>
      </c>
      <c r="I148" t="s">
        <v>15</v>
      </c>
      <c r="J148" s="3">
        <v>231.4</v>
      </c>
      <c r="K148">
        <v>28.48</v>
      </c>
      <c r="L148" t="s">
        <v>351</v>
      </c>
      <c r="M148">
        <v>0</v>
      </c>
      <c r="N148">
        <v>100</v>
      </c>
      <c r="O148">
        <f t="shared" si="18"/>
        <v>22.803469800000002</v>
      </c>
    </row>
    <row r="149" spans="1:16" x14ac:dyDescent="0.35">
      <c r="A149" t="s">
        <v>15</v>
      </c>
      <c r="B149" t="s">
        <v>350</v>
      </c>
      <c r="C149" t="s">
        <v>14</v>
      </c>
      <c r="D149" t="s">
        <v>21</v>
      </c>
      <c r="E149" t="s">
        <v>22</v>
      </c>
      <c r="F149" s="2">
        <v>44094.272928240738</v>
      </c>
      <c r="G149">
        <v>1</v>
      </c>
      <c r="H149">
        <v>4</v>
      </c>
      <c r="I149" t="s">
        <v>15</v>
      </c>
      <c r="J149" s="3">
        <v>233.7</v>
      </c>
      <c r="K149">
        <v>28.77</v>
      </c>
      <c r="L149" t="s">
        <v>351</v>
      </c>
      <c r="M149">
        <v>0</v>
      </c>
      <c r="N149">
        <v>100</v>
      </c>
      <c r="O149">
        <f t="shared" si="18"/>
        <v>23.009910899999998</v>
      </c>
    </row>
    <row r="150" spans="1:16" x14ac:dyDescent="0.35">
      <c r="A150" t="s">
        <v>15</v>
      </c>
      <c r="B150" t="s">
        <v>352</v>
      </c>
      <c r="C150" t="s">
        <v>14</v>
      </c>
      <c r="D150" t="s">
        <v>21</v>
      </c>
      <c r="E150" t="s">
        <v>22</v>
      </c>
      <c r="F150" s="2">
        <v>44094.28324074074</v>
      </c>
      <c r="G150">
        <v>1</v>
      </c>
      <c r="H150">
        <v>2</v>
      </c>
      <c r="I150" t="s">
        <v>15</v>
      </c>
      <c r="J150" s="3">
        <v>215.8</v>
      </c>
      <c r="K150">
        <v>26.56</v>
      </c>
      <c r="L150" t="s">
        <v>353</v>
      </c>
      <c r="M150">
        <v>0</v>
      </c>
      <c r="N150">
        <v>100</v>
      </c>
      <c r="O150">
        <f t="shared" si="18"/>
        <v>21.403260600000003</v>
      </c>
      <c r="P150">
        <f>AVERAGE(O150:O152)</f>
        <v>21.0502164</v>
      </c>
    </row>
    <row r="151" spans="1:16" x14ac:dyDescent="0.35">
      <c r="A151" t="s">
        <v>15</v>
      </c>
      <c r="B151" t="s">
        <v>352</v>
      </c>
      <c r="C151" t="s">
        <v>14</v>
      </c>
      <c r="D151" t="s">
        <v>21</v>
      </c>
      <c r="E151" t="s">
        <v>22</v>
      </c>
      <c r="F151" s="2">
        <v>44094.285856481481</v>
      </c>
      <c r="G151">
        <v>1</v>
      </c>
      <c r="H151">
        <v>3</v>
      </c>
      <c r="I151" t="s">
        <v>15</v>
      </c>
      <c r="J151" s="3">
        <v>208.5</v>
      </c>
      <c r="K151">
        <v>25.66</v>
      </c>
      <c r="L151" t="s">
        <v>353</v>
      </c>
      <c r="M151">
        <v>0</v>
      </c>
      <c r="N151">
        <v>100</v>
      </c>
      <c r="O151">
        <f t="shared" si="18"/>
        <v>20.748034499999999</v>
      </c>
    </row>
    <row r="152" spans="1:16" x14ac:dyDescent="0.35">
      <c r="A152" t="s">
        <v>15</v>
      </c>
      <c r="B152" t="s">
        <v>352</v>
      </c>
      <c r="C152" t="s">
        <v>14</v>
      </c>
      <c r="D152" t="s">
        <v>21</v>
      </c>
      <c r="E152" t="s">
        <v>22</v>
      </c>
      <c r="F152" s="2">
        <v>44094.28837962963</v>
      </c>
      <c r="G152">
        <v>1</v>
      </c>
      <c r="H152">
        <v>4</v>
      </c>
      <c r="I152" t="s">
        <v>15</v>
      </c>
      <c r="J152" s="3">
        <v>211.3</v>
      </c>
      <c r="K152">
        <v>26.01</v>
      </c>
      <c r="L152" t="s">
        <v>353</v>
      </c>
      <c r="M152">
        <v>0</v>
      </c>
      <c r="N152">
        <v>100</v>
      </c>
      <c r="O152">
        <f t="shared" si="18"/>
        <v>20.999354100000001</v>
      </c>
    </row>
    <row r="153" spans="1:16" x14ac:dyDescent="0.35">
      <c r="A153" t="s">
        <v>15</v>
      </c>
      <c r="B153" t="s">
        <v>451</v>
      </c>
      <c r="C153" t="s">
        <v>14</v>
      </c>
      <c r="D153" t="s">
        <v>21</v>
      </c>
      <c r="E153" t="s">
        <v>22</v>
      </c>
      <c r="F153" s="2">
        <v>44094.297407407408</v>
      </c>
      <c r="G153">
        <v>1</v>
      </c>
      <c r="H153">
        <v>2</v>
      </c>
      <c r="I153" t="s">
        <v>15</v>
      </c>
      <c r="J153" s="3">
        <v>10.86</v>
      </c>
      <c r="K153">
        <v>1.337</v>
      </c>
      <c r="L153" t="s">
        <v>354</v>
      </c>
      <c r="M153">
        <v>0</v>
      </c>
      <c r="N153">
        <v>100</v>
      </c>
      <c r="O153">
        <f>0.10058*(J153) - 0.145</f>
        <v>0.9472988</v>
      </c>
      <c r="P153">
        <f>AVERAGE(O153:O155)</f>
        <v>0.82402124666666665</v>
      </c>
    </row>
    <row r="154" spans="1:16" x14ac:dyDescent="0.35">
      <c r="A154" t="s">
        <v>15</v>
      </c>
      <c r="B154" t="s">
        <v>451</v>
      </c>
      <c r="C154" t="s">
        <v>14</v>
      </c>
      <c r="D154" t="s">
        <v>21</v>
      </c>
      <c r="E154" t="s">
        <v>22</v>
      </c>
      <c r="F154" s="2">
        <v>44094.299537037034</v>
      </c>
      <c r="G154">
        <v>1</v>
      </c>
      <c r="H154">
        <v>3</v>
      </c>
      <c r="I154" t="s">
        <v>15</v>
      </c>
      <c r="J154" s="3">
        <v>9.3219999999999992</v>
      </c>
      <c r="K154">
        <v>1.147</v>
      </c>
      <c r="L154" t="s">
        <v>354</v>
      </c>
      <c r="M154">
        <v>0</v>
      </c>
      <c r="N154">
        <v>100</v>
      </c>
      <c r="O154">
        <f t="shared" ref="O154:O155" si="19">0.10058*(J154) - 0.145</f>
        <v>0.79260675999999997</v>
      </c>
    </row>
    <row r="155" spans="1:16" x14ac:dyDescent="0.35">
      <c r="A155" t="s">
        <v>15</v>
      </c>
      <c r="B155" t="s">
        <v>451</v>
      </c>
      <c r="C155" t="s">
        <v>14</v>
      </c>
      <c r="D155" t="s">
        <v>21</v>
      </c>
      <c r="E155" t="s">
        <v>22</v>
      </c>
      <c r="F155" s="2">
        <v>44094.301516203705</v>
      </c>
      <c r="G155">
        <v>1</v>
      </c>
      <c r="H155">
        <v>4</v>
      </c>
      <c r="I155" t="s">
        <v>15</v>
      </c>
      <c r="J155" s="3">
        <v>8.7210000000000001</v>
      </c>
      <c r="K155">
        <v>1.073</v>
      </c>
      <c r="L155" t="s">
        <v>354</v>
      </c>
      <c r="M155">
        <v>0</v>
      </c>
      <c r="N155">
        <v>100</v>
      </c>
      <c r="O155">
        <f t="shared" si="19"/>
        <v>0.73215817999999999</v>
      </c>
    </row>
    <row r="156" spans="1:16" x14ac:dyDescent="0.35">
      <c r="A156" t="s">
        <v>15</v>
      </c>
      <c r="B156" t="s">
        <v>20</v>
      </c>
      <c r="C156" t="s">
        <v>14</v>
      </c>
      <c r="D156" t="s">
        <v>21</v>
      </c>
      <c r="E156" t="s">
        <v>22</v>
      </c>
      <c r="F156" s="2">
        <v>44094.308379629627</v>
      </c>
      <c r="G156">
        <v>1</v>
      </c>
      <c r="H156">
        <v>1</v>
      </c>
      <c r="I156" t="s">
        <v>15</v>
      </c>
      <c r="J156" s="3">
        <v>5.68</v>
      </c>
      <c r="K156">
        <v>0.69920000000000004</v>
      </c>
      <c r="L156" t="s">
        <v>355</v>
      </c>
      <c r="M156">
        <v>0</v>
      </c>
      <c r="N156">
        <v>100</v>
      </c>
      <c r="O156">
        <f>0.10058*(J156) - 0.145</f>
        <v>0.42629439999999996</v>
      </c>
      <c r="P156">
        <f>AVERAGE(O156:O158)</f>
        <v>0.39712619999999998</v>
      </c>
    </row>
    <row r="157" spans="1:16" x14ac:dyDescent="0.35">
      <c r="A157" t="s">
        <v>15</v>
      </c>
      <c r="B157" t="s">
        <v>20</v>
      </c>
      <c r="C157" t="s">
        <v>14</v>
      </c>
      <c r="D157" t="s">
        <v>21</v>
      </c>
      <c r="E157" t="s">
        <v>22</v>
      </c>
      <c r="F157" s="2">
        <v>44094.312372685185</v>
      </c>
      <c r="G157">
        <v>1</v>
      </c>
      <c r="H157">
        <v>3</v>
      </c>
      <c r="I157" t="s">
        <v>15</v>
      </c>
      <c r="J157" s="3">
        <v>5.3040000000000003</v>
      </c>
      <c r="K157">
        <v>0.65290000000000004</v>
      </c>
      <c r="L157" t="s">
        <v>355</v>
      </c>
      <c r="M157">
        <v>0</v>
      </c>
      <c r="N157">
        <v>100</v>
      </c>
      <c r="O157">
        <f t="shared" ref="O157:O158" si="20">0.10058*(J157) - 0.145</f>
        <v>0.38847631999999999</v>
      </c>
    </row>
    <row r="158" spans="1:16" x14ac:dyDescent="0.35">
      <c r="A158" t="s">
        <v>15</v>
      </c>
      <c r="B158" t="s">
        <v>20</v>
      </c>
      <c r="C158" t="s">
        <v>14</v>
      </c>
      <c r="D158" t="s">
        <v>21</v>
      </c>
      <c r="E158" t="s">
        <v>22</v>
      </c>
      <c r="F158" s="2">
        <v>44094.314328703702</v>
      </c>
      <c r="G158">
        <v>1</v>
      </c>
      <c r="H158">
        <v>4</v>
      </c>
      <c r="I158" t="s">
        <v>15</v>
      </c>
      <c r="J158" s="3">
        <v>5.1859999999999999</v>
      </c>
      <c r="K158">
        <v>0.63839999999999997</v>
      </c>
      <c r="L158" t="s">
        <v>355</v>
      </c>
      <c r="M158">
        <v>0</v>
      </c>
      <c r="N158">
        <v>100</v>
      </c>
      <c r="O158">
        <f t="shared" si="20"/>
        <v>0.37660788000000001</v>
      </c>
    </row>
    <row r="159" spans="1:16" x14ac:dyDescent="0.35">
      <c r="A159" t="s">
        <v>15</v>
      </c>
      <c r="B159" t="s">
        <v>185</v>
      </c>
      <c r="C159" t="s">
        <v>14</v>
      </c>
      <c r="D159" t="s">
        <v>21</v>
      </c>
      <c r="E159" t="s">
        <v>22</v>
      </c>
      <c r="F159" s="2">
        <v>44094.322523148148</v>
      </c>
      <c r="G159">
        <v>1</v>
      </c>
      <c r="H159">
        <v>1</v>
      </c>
      <c r="I159" t="s">
        <v>15</v>
      </c>
      <c r="J159" s="3">
        <v>554</v>
      </c>
      <c r="K159">
        <v>68.19</v>
      </c>
      <c r="L159" t="s">
        <v>356</v>
      </c>
      <c r="M159">
        <v>0</v>
      </c>
      <c r="N159">
        <v>100</v>
      </c>
      <c r="O159">
        <f t="shared" ref="O159:O161" si="21" xml:space="preserve"> 0.089757*(J159) +2.0337</f>
        <v>51.759078000000002</v>
      </c>
      <c r="P159">
        <f>AVERAGE(O159:O161)</f>
        <v>51.435952799999995</v>
      </c>
    </row>
    <row r="160" spans="1:16" x14ac:dyDescent="0.35">
      <c r="A160" t="s">
        <v>15</v>
      </c>
      <c r="B160" t="s">
        <v>185</v>
      </c>
      <c r="C160" t="s">
        <v>14</v>
      </c>
      <c r="D160" t="s">
        <v>21</v>
      </c>
      <c r="E160" t="s">
        <v>22</v>
      </c>
      <c r="F160" s="2">
        <v>44094.325416666667</v>
      </c>
      <c r="G160">
        <v>1</v>
      </c>
      <c r="H160">
        <v>2</v>
      </c>
      <c r="I160" t="s">
        <v>15</v>
      </c>
      <c r="J160" s="3">
        <v>545.79999999999995</v>
      </c>
      <c r="K160">
        <v>67.180000000000007</v>
      </c>
      <c r="L160" t="s">
        <v>356</v>
      </c>
      <c r="M160">
        <v>0</v>
      </c>
      <c r="N160">
        <v>100</v>
      </c>
      <c r="O160">
        <f t="shared" si="21"/>
        <v>51.023070600000004</v>
      </c>
    </row>
    <row r="161" spans="1:16" x14ac:dyDescent="0.35">
      <c r="A161" t="s">
        <v>15</v>
      </c>
      <c r="B161" t="s">
        <v>185</v>
      </c>
      <c r="C161" t="s">
        <v>14</v>
      </c>
      <c r="D161" t="s">
        <v>21</v>
      </c>
      <c r="E161" t="s">
        <v>22</v>
      </c>
      <c r="F161" s="2">
        <v>44094.328194444446</v>
      </c>
      <c r="G161">
        <v>1</v>
      </c>
      <c r="H161">
        <v>3</v>
      </c>
      <c r="I161" t="s">
        <v>15</v>
      </c>
      <c r="J161" s="3">
        <v>551.4</v>
      </c>
      <c r="K161">
        <v>67.87</v>
      </c>
      <c r="L161" t="s">
        <v>356</v>
      </c>
      <c r="M161">
        <v>0</v>
      </c>
      <c r="N161">
        <v>100</v>
      </c>
      <c r="O161">
        <f t="shared" si="21"/>
        <v>51.525709800000001</v>
      </c>
    </row>
    <row r="162" spans="1:16" x14ac:dyDescent="0.35">
      <c r="A162" t="s">
        <v>15</v>
      </c>
      <c r="B162" t="s">
        <v>20</v>
      </c>
      <c r="C162" t="s">
        <v>14</v>
      </c>
      <c r="D162" t="s">
        <v>21</v>
      </c>
      <c r="E162" t="s">
        <v>22</v>
      </c>
      <c r="F162" s="2">
        <v>44094.335219907407</v>
      </c>
      <c r="G162">
        <v>1</v>
      </c>
      <c r="H162">
        <v>1</v>
      </c>
      <c r="I162" t="s">
        <v>15</v>
      </c>
      <c r="J162" s="3">
        <v>6.673</v>
      </c>
      <c r="K162">
        <v>0.82140000000000002</v>
      </c>
      <c r="L162" t="s">
        <v>357</v>
      </c>
      <c r="M162">
        <v>0</v>
      </c>
      <c r="N162">
        <v>100</v>
      </c>
      <c r="O162">
        <f>0.10058*(J162) - 0.145</f>
        <v>0.52617033999999996</v>
      </c>
      <c r="P162">
        <f>AVERAGE(O162:O164)</f>
        <v>0.4410126066666667</v>
      </c>
    </row>
    <row r="163" spans="1:16" x14ac:dyDescent="0.35">
      <c r="A163" t="s">
        <v>15</v>
      </c>
      <c r="B163" t="s">
        <v>20</v>
      </c>
      <c r="C163" t="s">
        <v>14</v>
      </c>
      <c r="D163" t="s">
        <v>21</v>
      </c>
      <c r="E163" t="s">
        <v>22</v>
      </c>
      <c r="F163" s="2">
        <v>44094.337199074071</v>
      </c>
      <c r="G163">
        <v>1</v>
      </c>
      <c r="H163">
        <v>2</v>
      </c>
      <c r="I163" t="s">
        <v>15</v>
      </c>
      <c r="J163" s="3">
        <v>5.5540000000000003</v>
      </c>
      <c r="K163">
        <v>0.68369999999999997</v>
      </c>
      <c r="L163" t="s">
        <v>357</v>
      </c>
      <c r="M163">
        <v>0</v>
      </c>
      <c r="N163">
        <v>100</v>
      </c>
      <c r="O163">
        <f t="shared" ref="O163:O164" si="22">0.10058*(J163) - 0.145</f>
        <v>0.41362132000000007</v>
      </c>
    </row>
    <row r="164" spans="1:16" x14ac:dyDescent="0.35">
      <c r="A164" t="s">
        <v>15</v>
      </c>
      <c r="B164" t="s">
        <v>20</v>
      </c>
      <c r="C164" t="s">
        <v>14</v>
      </c>
      <c r="D164" t="s">
        <v>21</v>
      </c>
      <c r="E164" t="s">
        <v>22</v>
      </c>
      <c r="F164" s="2">
        <v>44094.341307870367</v>
      </c>
      <c r="G164">
        <v>1</v>
      </c>
      <c r="H164">
        <v>4</v>
      </c>
      <c r="I164" t="s">
        <v>15</v>
      </c>
      <c r="J164" s="3">
        <v>5.2519999999999998</v>
      </c>
      <c r="K164">
        <v>0.64649999999999996</v>
      </c>
      <c r="L164" t="s">
        <v>357</v>
      </c>
      <c r="M164">
        <v>0</v>
      </c>
      <c r="N164">
        <v>100</v>
      </c>
      <c r="O164">
        <f t="shared" si="22"/>
        <v>0.38324616</v>
      </c>
    </row>
    <row r="165" spans="1:16" x14ac:dyDescent="0.35">
      <c r="A165" t="s">
        <v>15</v>
      </c>
      <c r="B165" t="s">
        <v>358</v>
      </c>
      <c r="C165" t="s">
        <v>14</v>
      </c>
      <c r="D165" t="s">
        <v>21</v>
      </c>
      <c r="E165" t="s">
        <v>22</v>
      </c>
      <c r="F165" s="2">
        <v>44094.351597222223</v>
      </c>
      <c r="G165">
        <v>1</v>
      </c>
      <c r="H165">
        <v>2</v>
      </c>
      <c r="I165" t="s">
        <v>15</v>
      </c>
      <c r="J165" s="3">
        <v>243.4</v>
      </c>
      <c r="K165">
        <v>29.96</v>
      </c>
      <c r="L165" t="s">
        <v>359</v>
      </c>
      <c r="M165">
        <v>0</v>
      </c>
      <c r="N165">
        <v>100</v>
      </c>
      <c r="O165">
        <f t="shared" ref="O165:O221" si="23" xml:space="preserve"> 0.089757*(J165) +2.0337</f>
        <v>23.880553800000001</v>
      </c>
      <c r="P165">
        <f>AVERAGE(O165:O167)</f>
        <v>23.6920641</v>
      </c>
    </row>
    <row r="166" spans="1:16" x14ac:dyDescent="0.35">
      <c r="A166" t="s">
        <v>15</v>
      </c>
      <c r="B166" t="s">
        <v>358</v>
      </c>
      <c r="C166" t="s">
        <v>14</v>
      </c>
      <c r="D166" t="s">
        <v>21</v>
      </c>
      <c r="E166" t="s">
        <v>22</v>
      </c>
      <c r="F166" s="2">
        <v>44094.354108796295</v>
      </c>
      <c r="G166">
        <v>1</v>
      </c>
      <c r="H166">
        <v>3</v>
      </c>
      <c r="I166" t="s">
        <v>15</v>
      </c>
      <c r="J166" s="3">
        <v>240.1</v>
      </c>
      <c r="K166">
        <v>29.55</v>
      </c>
      <c r="L166" t="s">
        <v>359</v>
      </c>
      <c r="M166">
        <v>0</v>
      </c>
      <c r="N166">
        <v>100</v>
      </c>
      <c r="O166">
        <f t="shared" si="23"/>
        <v>23.5843557</v>
      </c>
    </row>
    <row r="167" spans="1:16" x14ac:dyDescent="0.35">
      <c r="A167" t="s">
        <v>15</v>
      </c>
      <c r="B167" t="s">
        <v>358</v>
      </c>
      <c r="C167" t="s">
        <v>14</v>
      </c>
      <c r="D167" t="s">
        <v>21</v>
      </c>
      <c r="E167" t="s">
        <v>22</v>
      </c>
      <c r="F167" s="2">
        <v>44094.356770833336</v>
      </c>
      <c r="G167">
        <v>1</v>
      </c>
      <c r="H167">
        <v>4</v>
      </c>
      <c r="I167" t="s">
        <v>15</v>
      </c>
      <c r="J167" s="3">
        <v>240.4</v>
      </c>
      <c r="K167">
        <v>29.59</v>
      </c>
      <c r="L167" t="s">
        <v>359</v>
      </c>
      <c r="M167">
        <v>0</v>
      </c>
      <c r="N167">
        <v>100</v>
      </c>
      <c r="O167">
        <f t="shared" si="23"/>
        <v>23.611282800000001</v>
      </c>
    </row>
    <row r="168" spans="1:16" x14ac:dyDescent="0.35">
      <c r="A168" t="s">
        <v>15</v>
      </c>
      <c r="B168" t="s">
        <v>360</v>
      </c>
      <c r="C168" t="s">
        <v>14</v>
      </c>
      <c r="D168" t="s">
        <v>21</v>
      </c>
      <c r="E168" t="s">
        <v>22</v>
      </c>
      <c r="F168" s="2">
        <v>44094.367175925923</v>
      </c>
      <c r="G168">
        <v>1</v>
      </c>
      <c r="H168">
        <v>2</v>
      </c>
      <c r="I168" t="s">
        <v>15</v>
      </c>
      <c r="J168" s="3">
        <v>312.2</v>
      </c>
      <c r="K168">
        <v>38.43</v>
      </c>
      <c r="L168" t="s">
        <v>361</v>
      </c>
      <c r="M168">
        <v>0</v>
      </c>
      <c r="N168">
        <v>100</v>
      </c>
      <c r="O168">
        <f t="shared" si="23"/>
        <v>30.055835399999999</v>
      </c>
      <c r="P168">
        <f>AVERAGE(O168:O170)</f>
        <v>30.0109569</v>
      </c>
    </row>
    <row r="169" spans="1:16" x14ac:dyDescent="0.35">
      <c r="A169" t="s">
        <v>15</v>
      </c>
      <c r="B169" t="s">
        <v>360</v>
      </c>
      <c r="C169" t="s">
        <v>14</v>
      </c>
      <c r="D169" t="s">
        <v>21</v>
      </c>
      <c r="E169" t="s">
        <v>22</v>
      </c>
      <c r="F169" s="2">
        <v>44094.369872685187</v>
      </c>
      <c r="G169">
        <v>1</v>
      </c>
      <c r="H169">
        <v>3</v>
      </c>
      <c r="I169" t="s">
        <v>15</v>
      </c>
      <c r="J169" s="3">
        <v>305.60000000000002</v>
      </c>
      <c r="K169">
        <v>37.619999999999997</v>
      </c>
      <c r="L169" t="s">
        <v>361</v>
      </c>
      <c r="M169">
        <v>0</v>
      </c>
      <c r="N169">
        <v>100</v>
      </c>
      <c r="O169">
        <f t="shared" si="23"/>
        <v>29.463439200000003</v>
      </c>
    </row>
    <row r="170" spans="1:16" x14ac:dyDescent="0.35">
      <c r="A170" t="s">
        <v>15</v>
      </c>
      <c r="B170" t="s">
        <v>360</v>
      </c>
      <c r="C170" t="s">
        <v>14</v>
      </c>
      <c r="D170" t="s">
        <v>21</v>
      </c>
      <c r="E170" t="s">
        <v>22</v>
      </c>
      <c r="F170" s="2">
        <v>44094.372407407405</v>
      </c>
      <c r="G170">
        <v>1</v>
      </c>
      <c r="H170">
        <v>4</v>
      </c>
      <c r="I170" t="s">
        <v>15</v>
      </c>
      <c r="J170" s="3">
        <v>317.3</v>
      </c>
      <c r="K170">
        <v>39.06</v>
      </c>
      <c r="L170" t="s">
        <v>361</v>
      </c>
      <c r="M170">
        <v>0</v>
      </c>
      <c r="N170">
        <v>100</v>
      </c>
      <c r="O170">
        <f t="shared" si="23"/>
        <v>30.513596100000001</v>
      </c>
    </row>
    <row r="171" spans="1:16" x14ac:dyDescent="0.35">
      <c r="A171" t="s">
        <v>15</v>
      </c>
      <c r="B171" t="s">
        <v>362</v>
      </c>
      <c r="C171" t="s">
        <v>14</v>
      </c>
      <c r="D171" t="s">
        <v>21</v>
      </c>
      <c r="E171" t="s">
        <v>22</v>
      </c>
      <c r="F171" s="2">
        <v>44094.380416666667</v>
      </c>
      <c r="G171">
        <v>1</v>
      </c>
      <c r="H171">
        <v>1</v>
      </c>
      <c r="I171" t="s">
        <v>15</v>
      </c>
      <c r="J171" s="3">
        <v>573.5</v>
      </c>
      <c r="K171">
        <v>70.59</v>
      </c>
      <c r="L171" t="s">
        <v>363</v>
      </c>
      <c r="M171">
        <v>0</v>
      </c>
      <c r="N171">
        <v>100</v>
      </c>
      <c r="O171">
        <f t="shared" si="23"/>
        <v>53.509339500000003</v>
      </c>
      <c r="P171">
        <f>AVERAGE(O171:O173)</f>
        <v>52.399344600000006</v>
      </c>
    </row>
    <row r="172" spans="1:16" x14ac:dyDescent="0.35">
      <c r="A172" t="s">
        <v>15</v>
      </c>
      <c r="B172" t="s">
        <v>362</v>
      </c>
      <c r="C172" t="s">
        <v>14</v>
      </c>
      <c r="D172" t="s">
        <v>21</v>
      </c>
      <c r="E172" t="s">
        <v>22</v>
      </c>
      <c r="F172" s="2">
        <v>44094.383125</v>
      </c>
      <c r="G172">
        <v>1</v>
      </c>
      <c r="H172">
        <v>2</v>
      </c>
      <c r="I172" t="s">
        <v>15</v>
      </c>
      <c r="J172" s="3">
        <v>558.1</v>
      </c>
      <c r="K172">
        <v>68.7</v>
      </c>
      <c r="L172" t="s">
        <v>363</v>
      </c>
      <c r="M172">
        <v>0</v>
      </c>
      <c r="N172">
        <v>100</v>
      </c>
      <c r="O172">
        <f t="shared" si="23"/>
        <v>52.127081700000005</v>
      </c>
    </row>
    <row r="173" spans="1:16" x14ac:dyDescent="0.35">
      <c r="A173" t="s">
        <v>15</v>
      </c>
      <c r="B173" t="s">
        <v>362</v>
      </c>
      <c r="C173" t="s">
        <v>14</v>
      </c>
      <c r="D173" t="s">
        <v>21</v>
      </c>
      <c r="E173" t="s">
        <v>22</v>
      </c>
      <c r="F173" s="2">
        <v>44094.385787037034</v>
      </c>
      <c r="G173">
        <v>1</v>
      </c>
      <c r="H173">
        <v>3</v>
      </c>
      <c r="I173" t="s">
        <v>15</v>
      </c>
      <c r="J173" s="3">
        <v>551.79999999999995</v>
      </c>
      <c r="K173">
        <v>67.92</v>
      </c>
      <c r="L173" t="s">
        <v>363</v>
      </c>
      <c r="M173">
        <v>0</v>
      </c>
      <c r="N173">
        <v>100</v>
      </c>
      <c r="O173">
        <f t="shared" si="23"/>
        <v>51.561612600000004</v>
      </c>
    </row>
    <row r="174" spans="1:16" x14ac:dyDescent="0.35">
      <c r="A174" t="s">
        <v>15</v>
      </c>
      <c r="B174" t="s">
        <v>364</v>
      </c>
      <c r="C174" t="s">
        <v>14</v>
      </c>
      <c r="D174" t="s">
        <v>21</v>
      </c>
      <c r="E174" t="s">
        <v>22</v>
      </c>
      <c r="F174" s="2">
        <v>44094.396273148152</v>
      </c>
      <c r="G174">
        <v>1</v>
      </c>
      <c r="H174">
        <v>2</v>
      </c>
      <c r="I174" t="s">
        <v>15</v>
      </c>
      <c r="J174" s="3">
        <v>293.3</v>
      </c>
      <c r="K174">
        <v>36.1</v>
      </c>
      <c r="L174" t="s">
        <v>365</v>
      </c>
      <c r="M174">
        <v>0</v>
      </c>
      <c r="N174">
        <v>100</v>
      </c>
      <c r="O174">
        <f t="shared" si="23"/>
        <v>28.359428100000002</v>
      </c>
      <c r="P174">
        <f>AVERAGE(O174:O176)</f>
        <v>28.335492900000002</v>
      </c>
    </row>
    <row r="175" spans="1:16" x14ac:dyDescent="0.35">
      <c r="A175" t="s">
        <v>15</v>
      </c>
      <c r="B175" t="s">
        <v>364</v>
      </c>
      <c r="C175" t="s">
        <v>14</v>
      </c>
      <c r="D175" t="s">
        <v>21</v>
      </c>
      <c r="E175" t="s">
        <v>22</v>
      </c>
      <c r="F175" s="2">
        <v>44094.398935185185</v>
      </c>
      <c r="G175">
        <v>1</v>
      </c>
      <c r="H175">
        <v>3</v>
      </c>
      <c r="I175" t="s">
        <v>15</v>
      </c>
      <c r="J175" s="3">
        <v>292.5</v>
      </c>
      <c r="K175">
        <v>36</v>
      </c>
      <c r="L175" t="s">
        <v>365</v>
      </c>
      <c r="M175">
        <v>0</v>
      </c>
      <c r="N175">
        <v>100</v>
      </c>
      <c r="O175">
        <f t="shared" si="23"/>
        <v>28.287622500000001</v>
      </c>
    </row>
    <row r="176" spans="1:16" x14ac:dyDescent="0.35">
      <c r="A176" t="s">
        <v>15</v>
      </c>
      <c r="B176" t="s">
        <v>364</v>
      </c>
      <c r="C176" t="s">
        <v>14</v>
      </c>
      <c r="D176" t="s">
        <v>21</v>
      </c>
      <c r="E176" t="s">
        <v>22</v>
      </c>
      <c r="F176" s="2">
        <v>44094.401562500003</v>
      </c>
      <c r="G176">
        <v>1</v>
      </c>
      <c r="H176">
        <v>4</v>
      </c>
      <c r="I176" t="s">
        <v>15</v>
      </c>
      <c r="J176" s="3">
        <v>293.3</v>
      </c>
      <c r="K176">
        <v>36.1</v>
      </c>
      <c r="L176" t="s">
        <v>365</v>
      </c>
      <c r="M176">
        <v>0</v>
      </c>
      <c r="N176">
        <v>100</v>
      </c>
      <c r="O176">
        <f t="shared" si="23"/>
        <v>28.359428100000002</v>
      </c>
    </row>
    <row r="177" spans="1:16" x14ac:dyDescent="0.35">
      <c r="A177" t="s">
        <v>15</v>
      </c>
      <c r="B177" t="s">
        <v>366</v>
      </c>
      <c r="C177" t="s">
        <v>14</v>
      </c>
      <c r="D177" t="s">
        <v>21</v>
      </c>
      <c r="E177" t="s">
        <v>22</v>
      </c>
      <c r="F177" s="2">
        <v>44094.409236111111</v>
      </c>
      <c r="G177">
        <v>1</v>
      </c>
      <c r="H177">
        <v>1</v>
      </c>
      <c r="I177" t="s">
        <v>15</v>
      </c>
      <c r="J177" s="3">
        <v>226.6</v>
      </c>
      <c r="K177">
        <v>27.89</v>
      </c>
      <c r="L177" t="s">
        <v>367</v>
      </c>
      <c r="M177">
        <v>0</v>
      </c>
      <c r="N177">
        <v>100</v>
      </c>
      <c r="O177">
        <f t="shared" si="23"/>
        <v>22.372636199999999</v>
      </c>
      <c r="P177">
        <f>AVERAGE(O177:O179)</f>
        <v>21.609701699999999</v>
      </c>
    </row>
    <row r="178" spans="1:16" x14ac:dyDescent="0.35">
      <c r="A178" t="s">
        <v>15</v>
      </c>
      <c r="B178" t="s">
        <v>366</v>
      </c>
      <c r="C178" t="s">
        <v>14</v>
      </c>
      <c r="D178" t="s">
        <v>21</v>
      </c>
      <c r="E178" t="s">
        <v>22</v>
      </c>
      <c r="F178" s="2">
        <v>44094.414421296293</v>
      </c>
      <c r="G178">
        <v>1</v>
      </c>
      <c r="H178">
        <v>3</v>
      </c>
      <c r="I178" t="s">
        <v>15</v>
      </c>
      <c r="J178" s="3">
        <v>212.6</v>
      </c>
      <c r="K178">
        <v>26.17</v>
      </c>
      <c r="L178" t="s">
        <v>367</v>
      </c>
      <c r="M178">
        <v>0</v>
      </c>
      <c r="N178">
        <v>100</v>
      </c>
      <c r="O178">
        <f t="shared" si="23"/>
        <v>21.116038199999998</v>
      </c>
    </row>
    <row r="179" spans="1:16" x14ac:dyDescent="0.35">
      <c r="A179" t="s">
        <v>15</v>
      </c>
      <c r="B179" t="s">
        <v>366</v>
      </c>
      <c r="C179" t="s">
        <v>14</v>
      </c>
      <c r="D179" t="s">
        <v>21</v>
      </c>
      <c r="E179" t="s">
        <v>22</v>
      </c>
      <c r="F179" s="2">
        <v>44094.417118055557</v>
      </c>
      <c r="G179">
        <v>1</v>
      </c>
      <c r="H179">
        <v>4</v>
      </c>
      <c r="I179" t="s">
        <v>15</v>
      </c>
      <c r="J179" s="3">
        <v>215.1</v>
      </c>
      <c r="K179">
        <v>26.48</v>
      </c>
      <c r="L179" t="s">
        <v>367</v>
      </c>
      <c r="M179">
        <v>0</v>
      </c>
      <c r="N179">
        <v>100</v>
      </c>
      <c r="O179">
        <f t="shared" si="23"/>
        <v>21.340430699999999</v>
      </c>
    </row>
    <row r="180" spans="1:16" x14ac:dyDescent="0.35">
      <c r="A180" t="s">
        <v>15</v>
      </c>
      <c r="B180" t="s">
        <v>368</v>
      </c>
      <c r="C180" t="s">
        <v>14</v>
      </c>
      <c r="D180" t="s">
        <v>21</v>
      </c>
      <c r="E180" t="s">
        <v>22</v>
      </c>
      <c r="F180" s="2">
        <v>44094.427499999998</v>
      </c>
      <c r="G180">
        <v>1</v>
      </c>
      <c r="H180">
        <v>2</v>
      </c>
      <c r="I180" t="s">
        <v>15</v>
      </c>
      <c r="J180" s="3">
        <v>301.8</v>
      </c>
      <c r="K180">
        <v>37.15</v>
      </c>
      <c r="L180" t="s">
        <v>369</v>
      </c>
      <c r="M180">
        <v>0</v>
      </c>
      <c r="N180">
        <v>100</v>
      </c>
      <c r="O180">
        <f t="shared" si="23"/>
        <v>29.122362600000002</v>
      </c>
      <c r="P180">
        <f>AVERAGE(O180:O182)</f>
        <v>29.3258118</v>
      </c>
    </row>
    <row r="181" spans="1:16" x14ac:dyDescent="0.35">
      <c r="A181" t="s">
        <v>15</v>
      </c>
      <c r="B181" t="s">
        <v>368</v>
      </c>
      <c r="C181" t="s">
        <v>14</v>
      </c>
      <c r="D181" t="s">
        <v>21</v>
      </c>
      <c r="E181" t="s">
        <v>22</v>
      </c>
      <c r="F181" s="2">
        <v>44094.430150462962</v>
      </c>
      <c r="G181">
        <v>1</v>
      </c>
      <c r="H181">
        <v>3</v>
      </c>
      <c r="I181" t="s">
        <v>15</v>
      </c>
      <c r="J181" s="3">
        <v>303.60000000000002</v>
      </c>
      <c r="K181">
        <v>37.369999999999997</v>
      </c>
      <c r="L181" t="s">
        <v>369</v>
      </c>
      <c r="M181">
        <v>0</v>
      </c>
      <c r="N181">
        <v>100</v>
      </c>
      <c r="O181">
        <f t="shared" si="23"/>
        <v>29.283925200000002</v>
      </c>
    </row>
    <row r="182" spans="1:16" x14ac:dyDescent="0.35">
      <c r="A182" t="s">
        <v>15</v>
      </c>
      <c r="B182" t="s">
        <v>368</v>
      </c>
      <c r="C182" t="s">
        <v>14</v>
      </c>
      <c r="D182" t="s">
        <v>21</v>
      </c>
      <c r="E182" t="s">
        <v>22</v>
      </c>
      <c r="F182" s="2">
        <v>44094.432881944442</v>
      </c>
      <c r="G182">
        <v>1</v>
      </c>
      <c r="H182">
        <v>4</v>
      </c>
      <c r="I182" t="s">
        <v>15</v>
      </c>
      <c r="J182" s="3">
        <v>306.8</v>
      </c>
      <c r="K182">
        <v>37.770000000000003</v>
      </c>
      <c r="L182" t="s">
        <v>369</v>
      </c>
      <c r="M182">
        <v>0</v>
      </c>
      <c r="N182">
        <v>100</v>
      </c>
      <c r="O182">
        <f t="shared" si="23"/>
        <v>29.571147600000003</v>
      </c>
    </row>
    <row r="183" spans="1:16" x14ac:dyDescent="0.35">
      <c r="A183" t="s">
        <v>15</v>
      </c>
      <c r="B183" t="s">
        <v>370</v>
      </c>
      <c r="C183" t="s">
        <v>14</v>
      </c>
      <c r="D183" t="s">
        <v>21</v>
      </c>
      <c r="E183" t="s">
        <v>22</v>
      </c>
      <c r="F183" s="2">
        <v>44094.443171296298</v>
      </c>
      <c r="G183">
        <v>1</v>
      </c>
      <c r="H183">
        <v>2</v>
      </c>
      <c r="I183" t="s">
        <v>15</v>
      </c>
      <c r="J183" s="3">
        <v>235.9</v>
      </c>
      <c r="K183">
        <v>29.04</v>
      </c>
      <c r="L183" t="s">
        <v>371</v>
      </c>
      <c r="M183">
        <v>0</v>
      </c>
      <c r="N183">
        <v>100</v>
      </c>
      <c r="O183">
        <f t="shared" si="23"/>
        <v>23.2073763</v>
      </c>
      <c r="P183">
        <f>AVERAGE(O183:O185)</f>
        <v>23.150530200000002</v>
      </c>
    </row>
    <row r="184" spans="1:16" x14ac:dyDescent="0.35">
      <c r="A184" t="s">
        <v>15</v>
      </c>
      <c r="B184" t="s">
        <v>370</v>
      </c>
      <c r="C184" t="s">
        <v>14</v>
      </c>
      <c r="D184" t="s">
        <v>21</v>
      </c>
      <c r="E184" t="s">
        <v>22</v>
      </c>
      <c r="F184" s="2">
        <v>44094.445833333331</v>
      </c>
      <c r="G184">
        <v>1</v>
      </c>
      <c r="H184">
        <v>3</v>
      </c>
      <c r="I184" t="s">
        <v>15</v>
      </c>
      <c r="J184" s="3">
        <v>234.5</v>
      </c>
      <c r="K184">
        <v>28.87</v>
      </c>
      <c r="L184" t="s">
        <v>371</v>
      </c>
      <c r="M184">
        <v>0</v>
      </c>
      <c r="N184">
        <v>100</v>
      </c>
      <c r="O184">
        <f t="shared" si="23"/>
        <v>23.081716499999999</v>
      </c>
    </row>
    <row r="185" spans="1:16" x14ac:dyDescent="0.35">
      <c r="A185" t="s">
        <v>15</v>
      </c>
      <c r="B185" t="s">
        <v>370</v>
      </c>
      <c r="C185" t="s">
        <v>14</v>
      </c>
      <c r="D185" t="s">
        <v>21</v>
      </c>
      <c r="E185" t="s">
        <v>22</v>
      </c>
      <c r="F185" s="2">
        <v>44094.44840277778</v>
      </c>
      <c r="G185">
        <v>1</v>
      </c>
      <c r="H185">
        <v>4</v>
      </c>
      <c r="I185" t="s">
        <v>15</v>
      </c>
      <c r="J185" s="3">
        <v>235.4</v>
      </c>
      <c r="K185">
        <v>28.98</v>
      </c>
      <c r="L185" t="s">
        <v>371</v>
      </c>
      <c r="M185">
        <v>0</v>
      </c>
      <c r="N185">
        <v>100</v>
      </c>
      <c r="O185">
        <f t="shared" si="23"/>
        <v>23.162497800000001</v>
      </c>
    </row>
    <row r="186" spans="1:16" x14ac:dyDescent="0.35">
      <c r="A186" t="s">
        <v>15</v>
      </c>
      <c r="B186" t="s">
        <v>372</v>
      </c>
      <c r="C186" t="s">
        <v>14</v>
      </c>
      <c r="D186" t="s">
        <v>21</v>
      </c>
      <c r="E186" t="s">
        <v>22</v>
      </c>
      <c r="F186" s="2">
        <v>44094.458622685182</v>
      </c>
      <c r="G186">
        <v>1</v>
      </c>
      <c r="H186">
        <v>2</v>
      </c>
      <c r="I186" t="s">
        <v>15</v>
      </c>
      <c r="J186" s="3">
        <v>179.1</v>
      </c>
      <c r="K186">
        <v>22.05</v>
      </c>
      <c r="L186" t="s">
        <v>373</v>
      </c>
      <c r="M186">
        <v>0</v>
      </c>
      <c r="N186">
        <v>100</v>
      </c>
      <c r="O186">
        <f t="shared" si="23"/>
        <v>18.109178700000001</v>
      </c>
      <c r="P186">
        <f>AVERAGE(O186:O188)</f>
        <v>18.004462200000003</v>
      </c>
    </row>
    <row r="187" spans="1:16" x14ac:dyDescent="0.35">
      <c r="A187" t="s">
        <v>15</v>
      </c>
      <c r="B187" t="s">
        <v>372</v>
      </c>
      <c r="C187" t="s">
        <v>14</v>
      </c>
      <c r="D187" t="s">
        <v>21</v>
      </c>
      <c r="E187" t="s">
        <v>22</v>
      </c>
      <c r="F187" s="2">
        <v>44094.4612037037</v>
      </c>
      <c r="G187">
        <v>1</v>
      </c>
      <c r="H187">
        <v>3</v>
      </c>
      <c r="I187" t="s">
        <v>15</v>
      </c>
      <c r="J187" s="3">
        <v>177.5</v>
      </c>
      <c r="K187">
        <v>21.85</v>
      </c>
      <c r="L187" t="s">
        <v>373</v>
      </c>
      <c r="M187">
        <v>0</v>
      </c>
      <c r="N187">
        <v>100</v>
      </c>
      <c r="O187">
        <f t="shared" si="23"/>
        <v>17.965567500000002</v>
      </c>
    </row>
    <row r="188" spans="1:16" x14ac:dyDescent="0.35">
      <c r="A188" t="s">
        <v>15</v>
      </c>
      <c r="B188" t="s">
        <v>372</v>
      </c>
      <c r="C188" t="s">
        <v>14</v>
      </c>
      <c r="D188" t="s">
        <v>21</v>
      </c>
      <c r="E188" t="s">
        <v>22</v>
      </c>
      <c r="F188" s="2">
        <v>44094.463773148149</v>
      </c>
      <c r="G188">
        <v>1</v>
      </c>
      <c r="H188">
        <v>4</v>
      </c>
      <c r="I188" t="s">
        <v>15</v>
      </c>
      <c r="J188" s="3">
        <v>177.2</v>
      </c>
      <c r="K188">
        <v>21.81</v>
      </c>
      <c r="L188" t="s">
        <v>373</v>
      </c>
      <c r="M188">
        <v>0</v>
      </c>
      <c r="N188">
        <v>100</v>
      </c>
      <c r="O188">
        <f t="shared" si="23"/>
        <v>17.938640400000001</v>
      </c>
    </row>
    <row r="189" spans="1:16" x14ac:dyDescent="0.35">
      <c r="A189" t="s">
        <v>15</v>
      </c>
      <c r="B189" t="s">
        <v>374</v>
      </c>
      <c r="C189" t="s">
        <v>14</v>
      </c>
      <c r="D189" t="s">
        <v>21</v>
      </c>
      <c r="E189" t="s">
        <v>22</v>
      </c>
      <c r="F189" s="2">
        <v>44094.471932870372</v>
      </c>
      <c r="G189">
        <v>1</v>
      </c>
      <c r="H189">
        <v>1</v>
      </c>
      <c r="I189" t="s">
        <v>15</v>
      </c>
      <c r="J189" s="3">
        <v>904.4</v>
      </c>
      <c r="K189">
        <v>111.3</v>
      </c>
      <c r="L189" t="s">
        <v>375</v>
      </c>
      <c r="M189">
        <v>0</v>
      </c>
      <c r="N189">
        <v>100</v>
      </c>
      <c r="O189">
        <f t="shared" si="23"/>
        <v>83.209930799999995</v>
      </c>
      <c r="P189">
        <f>AVERAGE(O189:O191)</f>
        <v>82.070016899999999</v>
      </c>
    </row>
    <row r="190" spans="1:16" x14ac:dyDescent="0.35">
      <c r="A190" t="s">
        <v>15</v>
      </c>
      <c r="B190" t="s">
        <v>374</v>
      </c>
      <c r="C190" t="s">
        <v>14</v>
      </c>
      <c r="D190" t="s">
        <v>21</v>
      </c>
      <c r="E190" t="s">
        <v>22</v>
      </c>
      <c r="F190" s="2">
        <v>44094.474826388891</v>
      </c>
      <c r="G190">
        <v>1</v>
      </c>
      <c r="H190">
        <v>2</v>
      </c>
      <c r="I190" t="s">
        <v>15</v>
      </c>
      <c r="J190" s="3">
        <v>887.7</v>
      </c>
      <c r="K190">
        <v>109.3</v>
      </c>
      <c r="L190" t="s">
        <v>375</v>
      </c>
      <c r="M190">
        <v>0</v>
      </c>
      <c r="N190">
        <v>100</v>
      </c>
      <c r="O190">
        <f t="shared" si="23"/>
        <v>81.710988900000004</v>
      </c>
    </row>
    <row r="191" spans="1:16" x14ac:dyDescent="0.35">
      <c r="A191" t="s">
        <v>15</v>
      </c>
      <c r="B191" t="s">
        <v>374</v>
      </c>
      <c r="C191" t="s">
        <v>14</v>
      </c>
      <c r="D191" t="s">
        <v>21</v>
      </c>
      <c r="E191" t="s">
        <v>22</v>
      </c>
      <c r="F191" s="2">
        <v>44094.477662037039</v>
      </c>
      <c r="G191">
        <v>1</v>
      </c>
      <c r="H191">
        <v>3</v>
      </c>
      <c r="I191" t="s">
        <v>15</v>
      </c>
      <c r="J191" s="3">
        <v>883</v>
      </c>
      <c r="K191">
        <v>108.7</v>
      </c>
      <c r="L191" t="s">
        <v>375</v>
      </c>
      <c r="M191">
        <v>0</v>
      </c>
      <c r="N191">
        <v>100</v>
      </c>
      <c r="O191">
        <f t="shared" si="23"/>
        <v>81.289130999999998</v>
      </c>
    </row>
    <row r="192" spans="1:16" x14ac:dyDescent="0.35">
      <c r="A192" t="s">
        <v>15</v>
      </c>
      <c r="B192" t="s">
        <v>376</v>
      </c>
      <c r="C192" t="s">
        <v>14</v>
      </c>
      <c r="D192" t="s">
        <v>21</v>
      </c>
      <c r="E192" t="s">
        <v>22</v>
      </c>
      <c r="F192" s="2">
        <v>44094.48542824074</v>
      </c>
      <c r="G192">
        <v>1</v>
      </c>
      <c r="H192">
        <v>1</v>
      </c>
      <c r="I192" t="s">
        <v>15</v>
      </c>
      <c r="J192" s="3">
        <v>277.5</v>
      </c>
      <c r="K192">
        <v>34.159999999999997</v>
      </c>
      <c r="L192" t="s">
        <v>377</v>
      </c>
      <c r="M192">
        <v>0</v>
      </c>
      <c r="N192">
        <v>100</v>
      </c>
      <c r="O192">
        <f t="shared" si="23"/>
        <v>26.941267500000002</v>
      </c>
      <c r="P192">
        <f>AVERAGE(O192:O194)</f>
        <v>26.582239500000004</v>
      </c>
    </row>
    <row r="193" spans="1:16" x14ac:dyDescent="0.35">
      <c r="A193" t="s">
        <v>15</v>
      </c>
      <c r="B193" t="s">
        <v>376</v>
      </c>
      <c r="C193" t="s">
        <v>14</v>
      </c>
      <c r="D193" t="s">
        <v>21</v>
      </c>
      <c r="E193" t="s">
        <v>22</v>
      </c>
      <c r="F193" s="2">
        <v>44094.488043981481</v>
      </c>
      <c r="G193">
        <v>1</v>
      </c>
      <c r="H193">
        <v>2</v>
      </c>
      <c r="I193" t="s">
        <v>15</v>
      </c>
      <c r="J193" s="3">
        <v>273.10000000000002</v>
      </c>
      <c r="K193">
        <v>33.619999999999997</v>
      </c>
      <c r="L193" t="s">
        <v>377</v>
      </c>
      <c r="M193">
        <v>0</v>
      </c>
      <c r="N193">
        <v>100</v>
      </c>
      <c r="O193">
        <f t="shared" si="23"/>
        <v>26.546336700000001</v>
      </c>
    </row>
    <row r="194" spans="1:16" x14ac:dyDescent="0.35">
      <c r="A194" t="s">
        <v>15</v>
      </c>
      <c r="B194" t="s">
        <v>376</v>
      </c>
      <c r="C194" t="s">
        <v>14</v>
      </c>
      <c r="D194" t="s">
        <v>21</v>
      </c>
      <c r="E194" t="s">
        <v>22</v>
      </c>
      <c r="F194" s="2">
        <v>44094.490520833337</v>
      </c>
      <c r="G194">
        <v>1</v>
      </c>
      <c r="H194">
        <v>3</v>
      </c>
      <c r="I194" t="s">
        <v>15</v>
      </c>
      <c r="J194" s="3">
        <v>269.89999999999998</v>
      </c>
      <c r="K194">
        <v>33.22</v>
      </c>
      <c r="L194" t="s">
        <v>377</v>
      </c>
      <c r="M194">
        <v>0</v>
      </c>
      <c r="N194">
        <v>100</v>
      </c>
      <c r="O194">
        <f t="shared" si="23"/>
        <v>26.2591143</v>
      </c>
    </row>
    <row r="195" spans="1:16" x14ac:dyDescent="0.35">
      <c r="A195" t="s">
        <v>15</v>
      </c>
      <c r="B195" t="s">
        <v>378</v>
      </c>
      <c r="C195" t="s">
        <v>14</v>
      </c>
      <c r="D195" t="s">
        <v>21</v>
      </c>
      <c r="E195" t="s">
        <v>22</v>
      </c>
      <c r="F195" s="2">
        <v>44094.498888888891</v>
      </c>
      <c r="G195">
        <v>1</v>
      </c>
      <c r="H195">
        <v>1</v>
      </c>
      <c r="I195" t="s">
        <v>15</v>
      </c>
      <c r="J195" s="3">
        <v>2487</v>
      </c>
      <c r="K195">
        <v>306.10000000000002</v>
      </c>
      <c r="L195" t="s">
        <v>379</v>
      </c>
      <c r="M195">
        <v>0</v>
      </c>
      <c r="N195">
        <v>100</v>
      </c>
      <c r="O195">
        <f t="shared" si="23"/>
        <v>225.25935900000002</v>
      </c>
      <c r="P195">
        <f>AVERAGE(O195:O197)</f>
        <v>225.82782</v>
      </c>
    </row>
    <row r="196" spans="1:16" x14ac:dyDescent="0.35">
      <c r="A196" t="s">
        <v>15</v>
      </c>
      <c r="B196" t="s">
        <v>378</v>
      </c>
      <c r="C196" t="s">
        <v>14</v>
      </c>
      <c r="D196" t="s">
        <v>21</v>
      </c>
      <c r="E196" t="s">
        <v>22</v>
      </c>
      <c r="F196" s="2">
        <v>44094.502337962964</v>
      </c>
      <c r="G196">
        <v>1</v>
      </c>
      <c r="H196">
        <v>2</v>
      </c>
      <c r="I196" t="s">
        <v>15</v>
      </c>
      <c r="J196" s="3">
        <v>2499</v>
      </c>
      <c r="K196">
        <v>307.60000000000002</v>
      </c>
      <c r="L196" t="s">
        <v>379</v>
      </c>
      <c r="M196">
        <v>0</v>
      </c>
      <c r="N196">
        <v>100</v>
      </c>
      <c r="O196">
        <f t="shared" si="23"/>
        <v>226.33644300000003</v>
      </c>
    </row>
    <row r="197" spans="1:16" x14ac:dyDescent="0.35">
      <c r="A197" t="s">
        <v>15</v>
      </c>
      <c r="B197" t="s">
        <v>378</v>
      </c>
      <c r="C197" t="s">
        <v>14</v>
      </c>
      <c r="D197" t="s">
        <v>21</v>
      </c>
      <c r="E197" t="s">
        <v>22</v>
      </c>
      <c r="F197" s="2">
        <v>44094.505914351852</v>
      </c>
      <c r="G197">
        <v>1</v>
      </c>
      <c r="H197">
        <v>3</v>
      </c>
      <c r="I197" t="s">
        <v>15</v>
      </c>
      <c r="J197" s="3">
        <v>2494</v>
      </c>
      <c r="K197">
        <v>307</v>
      </c>
      <c r="L197" t="s">
        <v>379</v>
      </c>
      <c r="M197">
        <v>0</v>
      </c>
      <c r="N197">
        <v>100</v>
      </c>
      <c r="O197">
        <f t="shared" si="23"/>
        <v>225.88765800000002</v>
      </c>
    </row>
    <row r="198" spans="1:16" x14ac:dyDescent="0.35">
      <c r="A198" t="s">
        <v>15</v>
      </c>
      <c r="B198" t="s">
        <v>380</v>
      </c>
      <c r="C198" t="s">
        <v>14</v>
      </c>
      <c r="D198" t="s">
        <v>21</v>
      </c>
      <c r="E198" t="s">
        <v>22</v>
      </c>
      <c r="F198" s="2">
        <v>44094.513831018521</v>
      </c>
      <c r="G198">
        <v>1</v>
      </c>
      <c r="H198">
        <v>1</v>
      </c>
      <c r="I198" t="s">
        <v>15</v>
      </c>
      <c r="J198" s="3">
        <v>649.1</v>
      </c>
      <c r="K198">
        <v>79.900000000000006</v>
      </c>
      <c r="L198" t="s">
        <v>381</v>
      </c>
      <c r="M198">
        <v>0</v>
      </c>
      <c r="N198">
        <v>100</v>
      </c>
      <c r="O198">
        <f t="shared" si="23"/>
        <v>60.294968700000005</v>
      </c>
      <c r="P198">
        <f>AVERAGE(O198:O200)</f>
        <v>59.538018000000001</v>
      </c>
    </row>
    <row r="199" spans="1:16" x14ac:dyDescent="0.35">
      <c r="A199" t="s">
        <v>15</v>
      </c>
      <c r="B199" t="s">
        <v>380</v>
      </c>
      <c r="C199" t="s">
        <v>14</v>
      </c>
      <c r="D199" t="s">
        <v>21</v>
      </c>
      <c r="E199" t="s">
        <v>22</v>
      </c>
      <c r="F199" s="2">
        <v>44094.516527777778</v>
      </c>
      <c r="G199">
        <v>1</v>
      </c>
      <c r="H199">
        <v>2</v>
      </c>
      <c r="I199" t="s">
        <v>15</v>
      </c>
      <c r="J199" s="3">
        <v>636.29999999999995</v>
      </c>
      <c r="K199">
        <v>78.319999999999993</v>
      </c>
      <c r="L199" t="s">
        <v>381</v>
      </c>
      <c r="M199">
        <v>0</v>
      </c>
      <c r="N199">
        <v>100</v>
      </c>
      <c r="O199">
        <f t="shared" si="23"/>
        <v>59.146079100000001</v>
      </c>
    </row>
    <row r="200" spans="1:16" x14ac:dyDescent="0.35">
      <c r="A200" t="s">
        <v>15</v>
      </c>
      <c r="B200" t="s">
        <v>380</v>
      </c>
      <c r="C200" t="s">
        <v>14</v>
      </c>
      <c r="D200" t="s">
        <v>21</v>
      </c>
      <c r="E200" t="s">
        <v>22</v>
      </c>
      <c r="F200" s="2">
        <v>44094.519212962965</v>
      </c>
      <c r="G200">
        <v>1</v>
      </c>
      <c r="H200">
        <v>3</v>
      </c>
      <c r="I200" t="s">
        <v>15</v>
      </c>
      <c r="J200" s="3">
        <v>636.6</v>
      </c>
      <c r="K200">
        <v>78.36</v>
      </c>
      <c r="L200" t="s">
        <v>381</v>
      </c>
      <c r="M200">
        <v>0</v>
      </c>
      <c r="N200">
        <v>100</v>
      </c>
      <c r="O200">
        <f t="shared" si="23"/>
        <v>59.17300620000001</v>
      </c>
    </row>
    <row r="201" spans="1:16" x14ac:dyDescent="0.35">
      <c r="A201" t="s">
        <v>15</v>
      </c>
      <c r="B201" t="s">
        <v>382</v>
      </c>
      <c r="C201" t="s">
        <v>14</v>
      </c>
      <c r="D201" t="s">
        <v>21</v>
      </c>
      <c r="E201" t="s">
        <v>22</v>
      </c>
      <c r="F201" s="2">
        <v>44094.52983796296</v>
      </c>
      <c r="G201">
        <v>1</v>
      </c>
      <c r="H201">
        <v>2</v>
      </c>
      <c r="I201" t="s">
        <v>15</v>
      </c>
      <c r="J201" s="3">
        <v>431.9</v>
      </c>
      <c r="K201">
        <v>53.16</v>
      </c>
      <c r="L201" t="s">
        <v>383</v>
      </c>
      <c r="M201">
        <v>0</v>
      </c>
      <c r="N201">
        <v>100</v>
      </c>
      <c r="O201">
        <f t="shared" si="23"/>
        <v>40.799748300000005</v>
      </c>
      <c r="P201">
        <f>AVERAGE(O201:O203)</f>
        <v>40.524493500000005</v>
      </c>
    </row>
    <row r="202" spans="1:16" x14ac:dyDescent="0.35">
      <c r="A202" t="s">
        <v>15</v>
      </c>
      <c r="B202" t="s">
        <v>382</v>
      </c>
      <c r="C202" t="s">
        <v>14</v>
      </c>
      <c r="D202" t="s">
        <v>21</v>
      </c>
      <c r="E202" t="s">
        <v>22</v>
      </c>
      <c r="F202" s="2">
        <v>44094.532569444447</v>
      </c>
      <c r="G202">
        <v>1</v>
      </c>
      <c r="H202">
        <v>3</v>
      </c>
      <c r="I202" t="s">
        <v>15</v>
      </c>
      <c r="J202" s="3">
        <v>427.2</v>
      </c>
      <c r="K202">
        <v>52.59</v>
      </c>
      <c r="L202" t="s">
        <v>383</v>
      </c>
      <c r="M202">
        <v>0</v>
      </c>
      <c r="N202">
        <v>100</v>
      </c>
      <c r="O202">
        <f t="shared" si="23"/>
        <v>40.377890400000005</v>
      </c>
    </row>
    <row r="203" spans="1:16" x14ac:dyDescent="0.35">
      <c r="A203" t="s">
        <v>15</v>
      </c>
      <c r="B203" t="s">
        <v>382</v>
      </c>
      <c r="C203" t="s">
        <v>14</v>
      </c>
      <c r="D203" t="s">
        <v>21</v>
      </c>
      <c r="E203" t="s">
        <v>22</v>
      </c>
      <c r="F203" s="2">
        <v>44094.535231481481</v>
      </c>
      <c r="G203">
        <v>1</v>
      </c>
      <c r="H203">
        <v>4</v>
      </c>
      <c r="I203" t="s">
        <v>15</v>
      </c>
      <c r="J203" s="3">
        <v>427.4</v>
      </c>
      <c r="K203">
        <v>52.61</v>
      </c>
      <c r="L203" t="s">
        <v>383</v>
      </c>
      <c r="M203">
        <v>0</v>
      </c>
      <c r="N203">
        <v>100</v>
      </c>
      <c r="O203">
        <f t="shared" si="23"/>
        <v>40.395841799999999</v>
      </c>
    </row>
    <row r="204" spans="1:16" x14ac:dyDescent="0.35">
      <c r="A204" t="s">
        <v>15</v>
      </c>
      <c r="B204" t="s">
        <v>384</v>
      </c>
      <c r="C204" t="s">
        <v>14</v>
      </c>
      <c r="D204" t="s">
        <v>21</v>
      </c>
      <c r="E204" t="s">
        <v>22</v>
      </c>
      <c r="F204" s="2">
        <v>44094.543078703704</v>
      </c>
      <c r="G204">
        <v>1</v>
      </c>
      <c r="H204">
        <v>1</v>
      </c>
      <c r="I204" t="s">
        <v>15</v>
      </c>
      <c r="J204" s="3">
        <v>464.3</v>
      </c>
      <c r="K204">
        <v>57.15</v>
      </c>
      <c r="L204" t="s">
        <v>385</v>
      </c>
      <c r="M204">
        <v>0</v>
      </c>
      <c r="N204">
        <v>100</v>
      </c>
      <c r="O204">
        <f t="shared" si="23"/>
        <v>43.707875100000003</v>
      </c>
      <c r="P204">
        <f>AVERAGE(O204:O206)</f>
        <v>43.043673300000002</v>
      </c>
    </row>
    <row r="205" spans="1:16" x14ac:dyDescent="0.35">
      <c r="A205" t="s">
        <v>15</v>
      </c>
      <c r="B205" t="s">
        <v>384</v>
      </c>
      <c r="C205" t="s">
        <v>14</v>
      </c>
      <c r="D205" t="s">
        <v>21</v>
      </c>
      <c r="E205" t="s">
        <v>22</v>
      </c>
      <c r="F205" s="2">
        <v>44094.545798611114</v>
      </c>
      <c r="G205">
        <v>1</v>
      </c>
      <c r="H205">
        <v>2</v>
      </c>
      <c r="I205" t="s">
        <v>15</v>
      </c>
      <c r="J205" s="3">
        <v>456.1</v>
      </c>
      <c r="K205">
        <v>56.14</v>
      </c>
      <c r="L205" t="s">
        <v>385</v>
      </c>
      <c r="M205">
        <v>0</v>
      </c>
      <c r="N205">
        <v>100</v>
      </c>
      <c r="O205">
        <f t="shared" si="23"/>
        <v>42.971867700000004</v>
      </c>
    </row>
    <row r="206" spans="1:16" x14ac:dyDescent="0.35">
      <c r="A206" t="s">
        <v>15</v>
      </c>
      <c r="B206" t="s">
        <v>384</v>
      </c>
      <c r="C206" t="s">
        <v>14</v>
      </c>
      <c r="D206" t="s">
        <v>21</v>
      </c>
      <c r="E206" t="s">
        <v>22</v>
      </c>
      <c r="F206" s="2">
        <v>44094.548368055555</v>
      </c>
      <c r="G206">
        <v>1</v>
      </c>
      <c r="H206">
        <v>3</v>
      </c>
      <c r="I206" t="s">
        <v>15</v>
      </c>
      <c r="J206" s="3">
        <v>450.3</v>
      </c>
      <c r="K206">
        <v>55.43</v>
      </c>
      <c r="L206" t="s">
        <v>385</v>
      </c>
      <c r="M206">
        <v>0</v>
      </c>
      <c r="N206">
        <v>100</v>
      </c>
      <c r="O206">
        <f t="shared" si="23"/>
        <v>42.451277100000006</v>
      </c>
    </row>
    <row r="207" spans="1:16" x14ac:dyDescent="0.35">
      <c r="A207" t="s">
        <v>15</v>
      </c>
      <c r="B207" t="s">
        <v>386</v>
      </c>
      <c r="C207" t="s">
        <v>14</v>
      </c>
      <c r="D207" t="s">
        <v>21</v>
      </c>
      <c r="E207" t="s">
        <v>22</v>
      </c>
      <c r="F207" s="2">
        <v>44094.556076388886</v>
      </c>
      <c r="G207">
        <v>1</v>
      </c>
      <c r="H207">
        <v>1</v>
      </c>
      <c r="I207" t="s">
        <v>15</v>
      </c>
      <c r="J207" s="3">
        <v>250.1</v>
      </c>
      <c r="K207">
        <v>30.79</v>
      </c>
      <c r="L207" t="s">
        <v>387</v>
      </c>
      <c r="M207">
        <v>0</v>
      </c>
      <c r="N207">
        <v>100</v>
      </c>
      <c r="O207">
        <f t="shared" si="23"/>
        <v>24.481925700000001</v>
      </c>
      <c r="P207">
        <f>AVERAGE(O207:O209)</f>
        <v>24.089986800000002</v>
      </c>
    </row>
    <row r="208" spans="1:16" x14ac:dyDescent="0.35">
      <c r="A208" t="s">
        <v>15</v>
      </c>
      <c r="B208" t="s">
        <v>386</v>
      </c>
      <c r="C208" t="s">
        <v>14</v>
      </c>
      <c r="D208" t="s">
        <v>21</v>
      </c>
      <c r="E208" t="s">
        <v>22</v>
      </c>
      <c r="F208" s="2">
        <v>44094.558657407404</v>
      </c>
      <c r="G208">
        <v>1</v>
      </c>
      <c r="H208">
        <v>2</v>
      </c>
      <c r="I208" t="s">
        <v>15</v>
      </c>
      <c r="J208" s="3">
        <v>244.6</v>
      </c>
      <c r="K208">
        <v>30.11</v>
      </c>
      <c r="L208" t="s">
        <v>387</v>
      </c>
      <c r="M208">
        <v>0</v>
      </c>
      <c r="N208">
        <v>100</v>
      </c>
      <c r="O208">
        <f t="shared" si="23"/>
        <v>23.988262200000001</v>
      </c>
    </row>
    <row r="209" spans="1:16" x14ac:dyDescent="0.35">
      <c r="A209" t="s">
        <v>15</v>
      </c>
      <c r="B209" t="s">
        <v>386</v>
      </c>
      <c r="C209" t="s">
        <v>14</v>
      </c>
      <c r="D209" t="s">
        <v>21</v>
      </c>
      <c r="E209" t="s">
        <v>22</v>
      </c>
      <c r="F209" s="2">
        <v>44094.561284722222</v>
      </c>
      <c r="G209">
        <v>1</v>
      </c>
      <c r="H209">
        <v>3</v>
      </c>
      <c r="I209" t="s">
        <v>15</v>
      </c>
      <c r="J209" s="3">
        <v>242.5</v>
      </c>
      <c r="K209">
        <v>29.85</v>
      </c>
      <c r="L209" t="s">
        <v>387</v>
      </c>
      <c r="M209">
        <v>0</v>
      </c>
      <c r="N209">
        <v>100</v>
      </c>
      <c r="O209">
        <f t="shared" si="23"/>
        <v>23.7997725</v>
      </c>
    </row>
    <row r="210" spans="1:16" x14ac:dyDescent="0.35">
      <c r="A210" t="s">
        <v>15</v>
      </c>
      <c r="B210" t="s">
        <v>388</v>
      </c>
      <c r="C210" t="s">
        <v>14</v>
      </c>
      <c r="D210" t="s">
        <v>21</v>
      </c>
      <c r="E210" t="s">
        <v>22</v>
      </c>
      <c r="F210" s="2">
        <v>44094.568888888891</v>
      </c>
      <c r="G210">
        <v>1</v>
      </c>
      <c r="H210">
        <v>1</v>
      </c>
      <c r="I210" t="s">
        <v>15</v>
      </c>
      <c r="J210" s="3">
        <v>136.30000000000001</v>
      </c>
      <c r="K210">
        <v>16.78</v>
      </c>
      <c r="L210" t="s">
        <v>389</v>
      </c>
      <c r="M210">
        <v>0</v>
      </c>
      <c r="N210">
        <v>100</v>
      </c>
      <c r="O210">
        <f t="shared" si="23"/>
        <v>14.267579100000001</v>
      </c>
      <c r="P210">
        <f>AVERAGE(O210:O212)</f>
        <v>14.103024599999999</v>
      </c>
    </row>
    <row r="211" spans="1:16" x14ac:dyDescent="0.35">
      <c r="A211" t="s">
        <v>15</v>
      </c>
      <c r="B211" t="s">
        <v>388</v>
      </c>
      <c r="C211" t="s">
        <v>14</v>
      </c>
      <c r="D211" t="s">
        <v>21</v>
      </c>
      <c r="E211" t="s">
        <v>22</v>
      </c>
      <c r="F211" s="2">
        <v>44094.571319444447</v>
      </c>
      <c r="G211">
        <v>1</v>
      </c>
      <c r="H211">
        <v>2</v>
      </c>
      <c r="I211" t="s">
        <v>15</v>
      </c>
      <c r="J211" s="3">
        <v>134.19999999999999</v>
      </c>
      <c r="K211">
        <v>16.52</v>
      </c>
      <c r="L211" t="s">
        <v>389</v>
      </c>
      <c r="M211">
        <v>0</v>
      </c>
      <c r="N211">
        <v>100</v>
      </c>
      <c r="O211">
        <f t="shared" si="23"/>
        <v>14.079089399999999</v>
      </c>
    </row>
    <row r="212" spans="1:16" x14ac:dyDescent="0.35">
      <c r="A212" t="s">
        <v>15</v>
      </c>
      <c r="B212" t="s">
        <v>388</v>
      </c>
      <c r="C212" t="s">
        <v>14</v>
      </c>
      <c r="D212" t="s">
        <v>21</v>
      </c>
      <c r="E212" t="s">
        <v>22</v>
      </c>
      <c r="F212" s="2">
        <v>44094.573993055557</v>
      </c>
      <c r="G212">
        <v>1</v>
      </c>
      <c r="H212">
        <v>3</v>
      </c>
      <c r="I212" t="s">
        <v>15</v>
      </c>
      <c r="J212" s="3">
        <v>132.9</v>
      </c>
      <c r="K212">
        <v>16.36</v>
      </c>
      <c r="L212" t="s">
        <v>389</v>
      </c>
      <c r="M212">
        <v>0</v>
      </c>
      <c r="N212">
        <v>100</v>
      </c>
      <c r="O212">
        <f t="shared" si="23"/>
        <v>13.9624053</v>
      </c>
    </row>
    <row r="213" spans="1:16" x14ac:dyDescent="0.35">
      <c r="A213" t="s">
        <v>15</v>
      </c>
      <c r="B213" t="s">
        <v>390</v>
      </c>
      <c r="C213" t="s">
        <v>14</v>
      </c>
      <c r="D213" t="s">
        <v>21</v>
      </c>
      <c r="E213" t="s">
        <v>22</v>
      </c>
      <c r="F213" s="2">
        <v>44094.58221064815</v>
      </c>
      <c r="G213">
        <v>1</v>
      </c>
      <c r="H213">
        <v>1</v>
      </c>
      <c r="I213" t="s">
        <v>15</v>
      </c>
      <c r="J213" s="3">
        <v>1054</v>
      </c>
      <c r="K213">
        <v>129.69999999999999</v>
      </c>
      <c r="L213" t="s">
        <v>391</v>
      </c>
      <c r="M213">
        <v>0</v>
      </c>
      <c r="N213">
        <v>100</v>
      </c>
      <c r="O213">
        <f t="shared" si="23"/>
        <v>96.637578000000005</v>
      </c>
      <c r="P213">
        <f>AVERAGE(O213:O215)</f>
        <v>97.295795999999996</v>
      </c>
    </row>
    <row r="214" spans="1:16" x14ac:dyDescent="0.35">
      <c r="A214" t="s">
        <v>15</v>
      </c>
      <c r="B214" t="s">
        <v>390</v>
      </c>
      <c r="C214" t="s">
        <v>14</v>
      </c>
      <c r="D214" t="s">
        <v>21</v>
      </c>
      <c r="E214" t="s">
        <v>22</v>
      </c>
      <c r="F214" s="2">
        <v>44094.58520833333</v>
      </c>
      <c r="G214">
        <v>1</v>
      </c>
      <c r="H214">
        <v>2</v>
      </c>
      <c r="I214" t="s">
        <v>15</v>
      </c>
      <c r="J214" s="3">
        <v>1068</v>
      </c>
      <c r="K214">
        <v>131.5</v>
      </c>
      <c r="L214" t="s">
        <v>391</v>
      </c>
      <c r="M214">
        <v>0</v>
      </c>
      <c r="N214">
        <v>100</v>
      </c>
      <c r="O214">
        <f t="shared" si="23"/>
        <v>97.894176000000002</v>
      </c>
    </row>
    <row r="215" spans="1:16" x14ac:dyDescent="0.35">
      <c r="A215" t="s">
        <v>15</v>
      </c>
      <c r="B215" t="s">
        <v>390</v>
      </c>
      <c r="C215" t="s">
        <v>14</v>
      </c>
      <c r="D215" t="s">
        <v>21</v>
      </c>
      <c r="E215" t="s">
        <v>22</v>
      </c>
      <c r="F215" s="2">
        <v>44094.588125000002</v>
      </c>
      <c r="G215">
        <v>1</v>
      </c>
      <c r="H215">
        <v>3</v>
      </c>
      <c r="I215" t="s">
        <v>15</v>
      </c>
      <c r="J215" s="3">
        <v>1062</v>
      </c>
      <c r="K215">
        <v>130.69999999999999</v>
      </c>
      <c r="L215" t="s">
        <v>391</v>
      </c>
      <c r="M215">
        <v>0</v>
      </c>
      <c r="N215">
        <v>100</v>
      </c>
      <c r="O215">
        <f t="shared" si="23"/>
        <v>97.355633999999995</v>
      </c>
    </row>
    <row r="216" spans="1:16" x14ac:dyDescent="0.35">
      <c r="A216" t="s">
        <v>15</v>
      </c>
      <c r="B216" t="s">
        <v>392</v>
      </c>
      <c r="C216" t="s">
        <v>14</v>
      </c>
      <c r="D216" t="s">
        <v>21</v>
      </c>
      <c r="E216" t="s">
        <v>22</v>
      </c>
      <c r="F216" s="2">
        <v>44094.595706018517</v>
      </c>
      <c r="G216">
        <v>1</v>
      </c>
      <c r="H216">
        <v>1</v>
      </c>
      <c r="I216" t="s">
        <v>15</v>
      </c>
      <c r="J216" s="3">
        <v>244.6</v>
      </c>
      <c r="K216">
        <v>30.11</v>
      </c>
      <c r="L216" t="s">
        <v>393</v>
      </c>
      <c r="M216">
        <v>0</v>
      </c>
      <c r="N216">
        <v>100</v>
      </c>
      <c r="O216">
        <f t="shared" si="23"/>
        <v>23.988262200000001</v>
      </c>
      <c r="P216">
        <f>AVERAGE(O216:O218)</f>
        <v>23.742926400000002</v>
      </c>
    </row>
    <row r="217" spans="1:16" x14ac:dyDescent="0.35">
      <c r="A217" t="s">
        <v>15</v>
      </c>
      <c r="B217" t="s">
        <v>392</v>
      </c>
      <c r="C217" t="s">
        <v>14</v>
      </c>
      <c r="D217" t="s">
        <v>21</v>
      </c>
      <c r="E217" t="s">
        <v>22</v>
      </c>
      <c r="F217" s="2">
        <v>44094.598217592589</v>
      </c>
      <c r="G217">
        <v>1</v>
      </c>
      <c r="H217">
        <v>2</v>
      </c>
      <c r="I217" t="s">
        <v>15</v>
      </c>
      <c r="J217" s="3">
        <v>240.7</v>
      </c>
      <c r="K217">
        <v>29.63</v>
      </c>
      <c r="L217" t="s">
        <v>393</v>
      </c>
      <c r="M217">
        <v>0</v>
      </c>
      <c r="N217">
        <v>100</v>
      </c>
      <c r="O217">
        <f t="shared" si="23"/>
        <v>23.6382099</v>
      </c>
    </row>
    <row r="218" spans="1:16" x14ac:dyDescent="0.35">
      <c r="A218" t="s">
        <v>15</v>
      </c>
      <c r="B218" t="s">
        <v>392</v>
      </c>
      <c r="C218" t="s">
        <v>14</v>
      </c>
      <c r="D218" t="s">
        <v>21</v>
      </c>
      <c r="E218" t="s">
        <v>22</v>
      </c>
      <c r="F218" s="2">
        <v>44094.60087962963</v>
      </c>
      <c r="G218">
        <v>1</v>
      </c>
      <c r="H218">
        <v>3</v>
      </c>
      <c r="I218" t="s">
        <v>15</v>
      </c>
      <c r="J218" s="3">
        <v>240.3</v>
      </c>
      <c r="K218">
        <v>29.58</v>
      </c>
      <c r="L218" t="s">
        <v>393</v>
      </c>
      <c r="M218">
        <v>0</v>
      </c>
      <c r="N218">
        <v>100</v>
      </c>
      <c r="O218">
        <f t="shared" si="23"/>
        <v>23.602307100000001</v>
      </c>
    </row>
    <row r="219" spans="1:16" x14ac:dyDescent="0.35">
      <c r="A219" t="s">
        <v>15</v>
      </c>
      <c r="B219" t="s">
        <v>394</v>
      </c>
      <c r="C219" t="s">
        <v>14</v>
      </c>
      <c r="D219" t="s">
        <v>21</v>
      </c>
      <c r="E219" t="s">
        <v>22</v>
      </c>
      <c r="F219" s="2">
        <v>44094.610625000001</v>
      </c>
      <c r="G219">
        <v>1</v>
      </c>
      <c r="H219">
        <v>2</v>
      </c>
      <c r="I219" t="s">
        <v>15</v>
      </c>
      <c r="J219" s="3">
        <v>49.6</v>
      </c>
      <c r="K219">
        <v>6.1050000000000004</v>
      </c>
      <c r="L219" t="s">
        <v>395</v>
      </c>
      <c r="M219">
        <v>0</v>
      </c>
      <c r="N219">
        <v>100</v>
      </c>
      <c r="O219">
        <f t="shared" si="23"/>
        <v>6.4856472000000007</v>
      </c>
      <c r="P219">
        <f>AVERAGE(O219:O221)</f>
        <v>6.4410678900000002</v>
      </c>
    </row>
    <row r="220" spans="1:16" x14ac:dyDescent="0.35">
      <c r="A220" t="s">
        <v>15</v>
      </c>
      <c r="B220" t="s">
        <v>394</v>
      </c>
      <c r="C220" t="s">
        <v>14</v>
      </c>
      <c r="D220" t="s">
        <v>21</v>
      </c>
      <c r="E220" t="s">
        <v>22</v>
      </c>
      <c r="F220" s="2">
        <v>44094.612974537034</v>
      </c>
      <c r="G220">
        <v>1</v>
      </c>
      <c r="H220">
        <v>3</v>
      </c>
      <c r="I220" t="s">
        <v>15</v>
      </c>
      <c r="J220" s="3">
        <v>48.54</v>
      </c>
      <c r="K220">
        <v>5.9749999999999996</v>
      </c>
      <c r="L220" t="s">
        <v>395</v>
      </c>
      <c r="M220">
        <v>0</v>
      </c>
      <c r="N220">
        <v>100</v>
      </c>
      <c r="O220">
        <f t="shared" si="23"/>
        <v>6.3905047800000006</v>
      </c>
    </row>
    <row r="221" spans="1:16" x14ac:dyDescent="0.35">
      <c r="A221" t="s">
        <v>15</v>
      </c>
      <c r="B221" t="s">
        <v>394</v>
      </c>
      <c r="C221" t="s">
        <v>14</v>
      </c>
      <c r="D221" t="s">
        <v>21</v>
      </c>
      <c r="E221" t="s">
        <v>22</v>
      </c>
      <c r="F221" s="2">
        <v>44094.615254629629</v>
      </c>
      <c r="G221">
        <v>1</v>
      </c>
      <c r="H221">
        <v>4</v>
      </c>
      <c r="I221" t="s">
        <v>15</v>
      </c>
      <c r="J221" s="3">
        <v>49.17</v>
      </c>
      <c r="K221">
        <v>6.0519999999999996</v>
      </c>
      <c r="L221" t="s">
        <v>395</v>
      </c>
      <c r="M221">
        <v>0</v>
      </c>
      <c r="N221">
        <v>100</v>
      </c>
      <c r="O221">
        <f t="shared" si="23"/>
        <v>6.4470516900000003</v>
      </c>
    </row>
    <row r="222" spans="1:16" x14ac:dyDescent="0.35">
      <c r="A222" t="s">
        <v>15</v>
      </c>
      <c r="B222" t="s">
        <v>396</v>
      </c>
      <c r="C222" t="s">
        <v>14</v>
      </c>
      <c r="D222" t="s">
        <v>21</v>
      </c>
      <c r="E222" t="s">
        <v>22</v>
      </c>
      <c r="F222" s="2">
        <v>44094.622986111113</v>
      </c>
      <c r="G222">
        <v>1</v>
      </c>
      <c r="H222">
        <v>1</v>
      </c>
      <c r="I222" t="s">
        <v>15</v>
      </c>
      <c r="J222" s="3">
        <v>216.6</v>
      </c>
      <c r="K222">
        <v>26.66</v>
      </c>
      <c r="L222" t="s">
        <v>397</v>
      </c>
      <c r="M222">
        <v>0</v>
      </c>
      <c r="N222">
        <v>100</v>
      </c>
      <c r="O222">
        <f t="shared" ref="O222:O239" si="24" xml:space="preserve"> 0.089757*(J222) +2.0337</f>
        <v>21.475066200000001</v>
      </c>
      <c r="P222">
        <f>AVERAGE(O222:O224)</f>
        <v>21.247681799999999</v>
      </c>
    </row>
    <row r="223" spans="1:16" x14ac:dyDescent="0.35">
      <c r="A223" t="s">
        <v>15</v>
      </c>
      <c r="B223" t="s">
        <v>396</v>
      </c>
      <c r="C223" t="s">
        <v>14</v>
      </c>
      <c r="D223" t="s">
        <v>21</v>
      </c>
      <c r="E223" t="s">
        <v>22</v>
      </c>
      <c r="F223" s="2">
        <v>44094.625543981485</v>
      </c>
      <c r="G223">
        <v>1</v>
      </c>
      <c r="H223">
        <v>2</v>
      </c>
      <c r="I223" t="s">
        <v>15</v>
      </c>
      <c r="J223" s="3">
        <v>213.3</v>
      </c>
      <c r="K223">
        <v>26.26</v>
      </c>
      <c r="L223" t="s">
        <v>397</v>
      </c>
      <c r="M223">
        <v>0</v>
      </c>
      <c r="N223">
        <v>100</v>
      </c>
      <c r="O223">
        <f t="shared" si="24"/>
        <v>21.178868100000003</v>
      </c>
    </row>
    <row r="224" spans="1:16" x14ac:dyDescent="0.35">
      <c r="A224" t="s">
        <v>15</v>
      </c>
      <c r="B224" t="s">
        <v>396</v>
      </c>
      <c r="C224" t="s">
        <v>14</v>
      </c>
      <c r="D224" t="s">
        <v>21</v>
      </c>
      <c r="E224" t="s">
        <v>22</v>
      </c>
      <c r="F224" s="2">
        <v>44094.62809027778</v>
      </c>
      <c r="G224">
        <v>1</v>
      </c>
      <c r="H224">
        <v>3</v>
      </c>
      <c r="I224" t="s">
        <v>15</v>
      </c>
      <c r="J224" s="3">
        <v>212.3</v>
      </c>
      <c r="K224">
        <v>26.13</v>
      </c>
      <c r="L224" t="s">
        <v>397</v>
      </c>
      <c r="M224">
        <v>0</v>
      </c>
      <c r="N224">
        <v>100</v>
      </c>
      <c r="O224">
        <f t="shared" si="24"/>
        <v>21.0891111</v>
      </c>
    </row>
    <row r="225" spans="1:16" x14ac:dyDescent="0.35">
      <c r="A225" t="s">
        <v>15</v>
      </c>
      <c r="B225" t="s">
        <v>398</v>
      </c>
      <c r="C225" t="s">
        <v>14</v>
      </c>
      <c r="D225" t="s">
        <v>21</v>
      </c>
      <c r="E225" t="s">
        <v>22</v>
      </c>
      <c r="F225" s="2">
        <v>44094.636203703703</v>
      </c>
      <c r="G225">
        <v>1</v>
      </c>
      <c r="H225">
        <v>1</v>
      </c>
      <c r="I225" t="s">
        <v>15</v>
      </c>
      <c r="J225" s="3">
        <v>662.1</v>
      </c>
      <c r="K225">
        <v>81.5</v>
      </c>
      <c r="L225" t="s">
        <v>399</v>
      </c>
      <c r="M225">
        <v>0</v>
      </c>
      <c r="N225">
        <v>100</v>
      </c>
      <c r="O225">
        <f t="shared" si="24"/>
        <v>61.461809700000011</v>
      </c>
      <c r="P225">
        <f>AVERAGE(O225:O227)</f>
        <v>60.3218958</v>
      </c>
    </row>
    <row r="226" spans="1:16" x14ac:dyDescent="0.35">
      <c r="A226" t="s">
        <v>15</v>
      </c>
      <c r="B226" t="s">
        <v>398</v>
      </c>
      <c r="C226" t="s">
        <v>14</v>
      </c>
      <c r="D226" t="s">
        <v>21</v>
      </c>
      <c r="E226" t="s">
        <v>22</v>
      </c>
      <c r="F226" s="2">
        <v>44094.638993055552</v>
      </c>
      <c r="G226">
        <v>1</v>
      </c>
      <c r="H226">
        <v>2</v>
      </c>
      <c r="I226" t="s">
        <v>15</v>
      </c>
      <c r="J226" s="3">
        <v>646.79999999999995</v>
      </c>
      <c r="K226">
        <v>79.62</v>
      </c>
      <c r="L226" t="s">
        <v>399</v>
      </c>
      <c r="M226">
        <v>0</v>
      </c>
      <c r="N226">
        <v>100</v>
      </c>
      <c r="O226">
        <f t="shared" si="24"/>
        <v>60.088527599999999</v>
      </c>
    </row>
    <row r="227" spans="1:16" x14ac:dyDescent="0.35">
      <c r="A227" t="s">
        <v>15</v>
      </c>
      <c r="B227" t="s">
        <v>398</v>
      </c>
      <c r="C227" t="s">
        <v>14</v>
      </c>
      <c r="D227" t="s">
        <v>21</v>
      </c>
      <c r="E227" t="s">
        <v>22</v>
      </c>
      <c r="F227" s="2">
        <v>44094.641747685186</v>
      </c>
      <c r="G227">
        <v>1</v>
      </c>
      <c r="H227">
        <v>3</v>
      </c>
      <c r="I227" t="s">
        <v>15</v>
      </c>
      <c r="J227" s="3">
        <v>639.29999999999995</v>
      </c>
      <c r="K227">
        <v>78.69</v>
      </c>
      <c r="L227" t="s">
        <v>399</v>
      </c>
      <c r="M227">
        <v>0</v>
      </c>
      <c r="N227">
        <v>100</v>
      </c>
      <c r="O227">
        <f t="shared" si="24"/>
        <v>59.415350100000005</v>
      </c>
    </row>
    <row r="228" spans="1:16" x14ac:dyDescent="0.35">
      <c r="A228" t="s">
        <v>15</v>
      </c>
      <c r="B228" t="s">
        <v>400</v>
      </c>
      <c r="C228" t="s">
        <v>14</v>
      </c>
      <c r="D228" t="s">
        <v>21</v>
      </c>
      <c r="E228" t="s">
        <v>22</v>
      </c>
      <c r="F228" s="2">
        <v>44094.649895833332</v>
      </c>
      <c r="G228">
        <v>1</v>
      </c>
      <c r="H228">
        <v>1</v>
      </c>
      <c r="I228" t="s">
        <v>15</v>
      </c>
      <c r="J228" s="3">
        <v>761.8</v>
      </c>
      <c r="K228">
        <v>93.77</v>
      </c>
      <c r="L228" t="s">
        <v>401</v>
      </c>
      <c r="M228">
        <v>0</v>
      </c>
      <c r="N228">
        <v>100</v>
      </c>
      <c r="O228">
        <f t="shared" si="24"/>
        <v>70.410582599999998</v>
      </c>
      <c r="P228">
        <f>AVERAGE(O228:O230)</f>
        <v>69.441207000000006</v>
      </c>
    </row>
    <row r="229" spans="1:16" x14ac:dyDescent="0.35">
      <c r="A229" t="s">
        <v>15</v>
      </c>
      <c r="B229" t="s">
        <v>400</v>
      </c>
      <c r="C229" t="s">
        <v>14</v>
      </c>
      <c r="D229" t="s">
        <v>21</v>
      </c>
      <c r="E229" t="s">
        <v>22</v>
      </c>
      <c r="F229" s="2">
        <v>44094.652789351851</v>
      </c>
      <c r="G229">
        <v>1</v>
      </c>
      <c r="H229">
        <v>2</v>
      </c>
      <c r="I229" t="s">
        <v>15</v>
      </c>
      <c r="J229" s="3">
        <v>748.9</v>
      </c>
      <c r="K229">
        <v>92.18</v>
      </c>
      <c r="L229" t="s">
        <v>401</v>
      </c>
      <c r="M229">
        <v>0</v>
      </c>
      <c r="N229">
        <v>100</v>
      </c>
      <c r="O229">
        <f t="shared" si="24"/>
        <v>69.2527173</v>
      </c>
    </row>
    <row r="230" spans="1:16" x14ac:dyDescent="0.35">
      <c r="A230" t="s">
        <v>15</v>
      </c>
      <c r="B230" t="s">
        <v>400</v>
      </c>
      <c r="C230" t="s">
        <v>14</v>
      </c>
      <c r="D230" t="s">
        <v>21</v>
      </c>
      <c r="E230" t="s">
        <v>22</v>
      </c>
      <c r="F230" s="2">
        <v>44094.655462962961</v>
      </c>
      <c r="G230">
        <v>1</v>
      </c>
      <c r="H230">
        <v>3</v>
      </c>
      <c r="I230" t="s">
        <v>15</v>
      </c>
      <c r="J230" s="3">
        <v>742.3</v>
      </c>
      <c r="K230">
        <v>91.37</v>
      </c>
      <c r="L230" t="s">
        <v>401</v>
      </c>
      <c r="M230">
        <v>0</v>
      </c>
      <c r="N230">
        <v>100</v>
      </c>
      <c r="O230">
        <f t="shared" si="24"/>
        <v>68.66032109999999</v>
      </c>
    </row>
    <row r="231" spans="1:16" x14ac:dyDescent="0.35">
      <c r="A231" t="s">
        <v>15</v>
      </c>
      <c r="B231" t="s">
        <v>157</v>
      </c>
      <c r="C231" t="s">
        <v>14</v>
      </c>
      <c r="D231" t="s">
        <v>21</v>
      </c>
      <c r="E231" t="s">
        <v>22</v>
      </c>
      <c r="F231" s="2">
        <v>44094.663229166668</v>
      </c>
      <c r="G231">
        <v>1</v>
      </c>
      <c r="H231">
        <v>1</v>
      </c>
      <c r="I231" t="s">
        <v>15</v>
      </c>
      <c r="J231" s="3">
        <v>219.6</v>
      </c>
      <c r="K231">
        <v>27.03</v>
      </c>
      <c r="L231" t="s">
        <v>402</v>
      </c>
      <c r="M231">
        <v>0</v>
      </c>
      <c r="N231">
        <v>100</v>
      </c>
      <c r="O231">
        <f t="shared" si="24"/>
        <v>21.7443372</v>
      </c>
      <c r="P231">
        <f>AVERAGE(O231:O233)</f>
        <v>21.513960900000001</v>
      </c>
    </row>
    <row r="232" spans="1:16" x14ac:dyDescent="0.35">
      <c r="A232" t="s">
        <v>15</v>
      </c>
      <c r="B232" t="s">
        <v>157</v>
      </c>
      <c r="C232" t="s">
        <v>14</v>
      </c>
      <c r="D232" t="s">
        <v>21</v>
      </c>
      <c r="E232" t="s">
        <v>22</v>
      </c>
      <c r="F232" s="2">
        <v>44094.665972222225</v>
      </c>
      <c r="G232">
        <v>1</v>
      </c>
      <c r="H232">
        <v>2</v>
      </c>
      <c r="I232" t="s">
        <v>15</v>
      </c>
      <c r="J232" s="3">
        <v>216.7</v>
      </c>
      <c r="K232">
        <v>26.67</v>
      </c>
      <c r="L232" t="s">
        <v>402</v>
      </c>
      <c r="M232">
        <v>0</v>
      </c>
      <c r="N232">
        <v>100</v>
      </c>
      <c r="O232">
        <f t="shared" si="24"/>
        <v>21.484041899999998</v>
      </c>
    </row>
    <row r="233" spans="1:16" x14ac:dyDescent="0.35">
      <c r="A233" t="s">
        <v>15</v>
      </c>
      <c r="B233" t="s">
        <v>157</v>
      </c>
      <c r="C233" t="s">
        <v>14</v>
      </c>
      <c r="D233" t="s">
        <v>21</v>
      </c>
      <c r="E233" t="s">
        <v>22</v>
      </c>
      <c r="F233" s="2">
        <v>44094.668692129628</v>
      </c>
      <c r="G233">
        <v>1</v>
      </c>
      <c r="H233">
        <v>3</v>
      </c>
      <c r="I233" t="s">
        <v>15</v>
      </c>
      <c r="J233" s="3">
        <v>214.8</v>
      </c>
      <c r="K233">
        <v>26.44</v>
      </c>
      <c r="L233" t="s">
        <v>402</v>
      </c>
      <c r="M233">
        <v>0</v>
      </c>
      <c r="N233">
        <v>100</v>
      </c>
      <c r="O233">
        <f t="shared" si="24"/>
        <v>21.313503600000001</v>
      </c>
    </row>
    <row r="234" spans="1:16" x14ac:dyDescent="0.35">
      <c r="A234" t="s">
        <v>15</v>
      </c>
      <c r="B234" t="s">
        <v>403</v>
      </c>
      <c r="C234" t="s">
        <v>14</v>
      </c>
      <c r="D234" t="s">
        <v>21</v>
      </c>
      <c r="E234" t="s">
        <v>22</v>
      </c>
      <c r="F234" s="2">
        <v>44094.676921296297</v>
      </c>
      <c r="G234">
        <v>1</v>
      </c>
      <c r="H234">
        <v>1</v>
      </c>
      <c r="I234" t="s">
        <v>15</v>
      </c>
      <c r="J234" s="3">
        <v>604.6</v>
      </c>
      <c r="K234">
        <v>74.42</v>
      </c>
      <c r="L234" t="s">
        <v>404</v>
      </c>
      <c r="M234">
        <v>0</v>
      </c>
      <c r="N234">
        <v>100</v>
      </c>
      <c r="O234">
        <f t="shared" si="24"/>
        <v>56.300782200000008</v>
      </c>
      <c r="P234">
        <f>AVERAGE(O234:O236)</f>
        <v>55.819086300000009</v>
      </c>
    </row>
    <row r="235" spans="1:16" x14ac:dyDescent="0.35">
      <c r="A235" t="s">
        <v>15</v>
      </c>
      <c r="B235" t="s">
        <v>403</v>
      </c>
      <c r="C235" t="s">
        <v>14</v>
      </c>
      <c r="D235" t="s">
        <v>21</v>
      </c>
      <c r="E235" t="s">
        <v>22</v>
      </c>
      <c r="F235" s="2">
        <v>44094.679652777777</v>
      </c>
      <c r="G235">
        <v>1</v>
      </c>
      <c r="H235">
        <v>2</v>
      </c>
      <c r="I235" t="s">
        <v>15</v>
      </c>
      <c r="J235" s="3">
        <v>598.6</v>
      </c>
      <c r="K235">
        <v>73.680000000000007</v>
      </c>
      <c r="L235" t="s">
        <v>404</v>
      </c>
      <c r="M235">
        <v>0</v>
      </c>
      <c r="N235">
        <v>100</v>
      </c>
      <c r="O235">
        <f t="shared" si="24"/>
        <v>55.762240200000008</v>
      </c>
    </row>
    <row r="236" spans="1:16" x14ac:dyDescent="0.35">
      <c r="A236" t="s">
        <v>15</v>
      </c>
      <c r="B236" t="s">
        <v>403</v>
      </c>
      <c r="C236" t="s">
        <v>14</v>
      </c>
      <c r="D236" t="s">
        <v>21</v>
      </c>
      <c r="E236" t="s">
        <v>22</v>
      </c>
      <c r="F236" s="2">
        <v>44094.682314814818</v>
      </c>
      <c r="G236">
        <v>1</v>
      </c>
      <c r="H236">
        <v>3</v>
      </c>
      <c r="I236" t="s">
        <v>15</v>
      </c>
      <c r="J236" s="3">
        <v>594.5</v>
      </c>
      <c r="K236">
        <v>73.180000000000007</v>
      </c>
      <c r="L236" t="s">
        <v>404</v>
      </c>
      <c r="M236">
        <v>0</v>
      </c>
      <c r="N236">
        <v>100</v>
      </c>
      <c r="O236">
        <f t="shared" si="24"/>
        <v>55.394236500000005</v>
      </c>
    </row>
    <row r="237" spans="1:16" x14ac:dyDescent="0.35">
      <c r="A237" t="s">
        <v>15</v>
      </c>
      <c r="B237" t="s">
        <v>405</v>
      </c>
      <c r="C237" t="s">
        <v>14</v>
      </c>
      <c r="D237" t="s">
        <v>21</v>
      </c>
      <c r="E237" t="s">
        <v>22</v>
      </c>
      <c r="F237" s="2">
        <v>44094.690324074072</v>
      </c>
      <c r="G237">
        <v>1</v>
      </c>
      <c r="H237">
        <v>1</v>
      </c>
      <c r="I237" t="s">
        <v>15</v>
      </c>
      <c r="J237" s="3">
        <v>756.1</v>
      </c>
      <c r="K237">
        <v>93.07</v>
      </c>
      <c r="L237" t="s">
        <v>406</v>
      </c>
      <c r="M237">
        <v>0</v>
      </c>
      <c r="N237">
        <v>100</v>
      </c>
      <c r="O237">
        <f t="shared" si="24"/>
        <v>69.8989677</v>
      </c>
      <c r="P237">
        <f>AVERAGE(O237:O239)</f>
        <v>69.330506699999987</v>
      </c>
    </row>
    <row r="238" spans="1:16" x14ac:dyDescent="0.35">
      <c r="A238" t="s">
        <v>15</v>
      </c>
      <c r="B238" t="s">
        <v>405</v>
      </c>
      <c r="C238" t="s">
        <v>14</v>
      </c>
      <c r="D238" t="s">
        <v>21</v>
      </c>
      <c r="E238" t="s">
        <v>22</v>
      </c>
      <c r="F238" s="2">
        <v>44094.693055555559</v>
      </c>
      <c r="G238">
        <v>1</v>
      </c>
      <c r="H238">
        <v>2</v>
      </c>
      <c r="I238" t="s">
        <v>15</v>
      </c>
      <c r="J238" s="3">
        <v>747.4</v>
      </c>
      <c r="K238">
        <v>92</v>
      </c>
      <c r="L238" t="s">
        <v>406</v>
      </c>
      <c r="M238">
        <v>0</v>
      </c>
      <c r="N238">
        <v>100</v>
      </c>
      <c r="O238">
        <f t="shared" si="24"/>
        <v>69.118081799999999</v>
      </c>
    </row>
    <row r="239" spans="1:16" x14ac:dyDescent="0.35">
      <c r="A239" t="s">
        <v>15</v>
      </c>
      <c r="B239" t="s">
        <v>405</v>
      </c>
      <c r="C239" t="s">
        <v>14</v>
      </c>
      <c r="D239" t="s">
        <v>21</v>
      </c>
      <c r="E239" t="s">
        <v>22</v>
      </c>
      <c r="F239" s="2">
        <v>44094.695729166669</v>
      </c>
      <c r="G239">
        <v>1</v>
      </c>
      <c r="H239">
        <v>3</v>
      </c>
      <c r="I239" t="s">
        <v>15</v>
      </c>
      <c r="J239" s="3">
        <v>745.8</v>
      </c>
      <c r="K239">
        <v>91.8</v>
      </c>
      <c r="L239" t="s">
        <v>406</v>
      </c>
      <c r="M239">
        <v>0</v>
      </c>
      <c r="N239">
        <v>100</v>
      </c>
      <c r="O239">
        <f t="shared" si="24"/>
        <v>68.974470599999989</v>
      </c>
    </row>
    <row r="240" spans="1:16" x14ac:dyDescent="0.35">
      <c r="A240" t="s">
        <v>15</v>
      </c>
      <c r="B240" t="s">
        <v>407</v>
      </c>
      <c r="C240" t="s">
        <v>14</v>
      </c>
      <c r="D240" t="s">
        <v>21</v>
      </c>
      <c r="E240" t="s">
        <v>22</v>
      </c>
      <c r="F240" s="2">
        <v>44094.703796296293</v>
      </c>
      <c r="G240">
        <v>1</v>
      </c>
      <c r="H240">
        <v>1</v>
      </c>
      <c r="I240" t="s">
        <v>15</v>
      </c>
      <c r="J240" s="3">
        <v>939.6</v>
      </c>
      <c r="K240">
        <v>115.7</v>
      </c>
      <c r="L240" t="s">
        <v>408</v>
      </c>
      <c r="M240">
        <v>0</v>
      </c>
      <c r="N240">
        <v>100</v>
      </c>
      <c r="O240">
        <f t="shared" ref="O240:O280" si="25" xml:space="preserve"> 0.089757*(J240) +2.0337</f>
        <v>86.369377200000002</v>
      </c>
      <c r="P240">
        <f>AVERAGE(O240:O242)</f>
        <v>84.59817240000001</v>
      </c>
    </row>
    <row r="241" spans="1:16" x14ac:dyDescent="0.35">
      <c r="A241" t="s">
        <v>15</v>
      </c>
      <c r="B241" t="s">
        <v>407</v>
      </c>
      <c r="C241" t="s">
        <v>14</v>
      </c>
      <c r="D241" t="s">
        <v>21</v>
      </c>
      <c r="E241" t="s">
        <v>22</v>
      </c>
      <c r="F241" s="2">
        <v>44094.706620370373</v>
      </c>
      <c r="G241">
        <v>1</v>
      </c>
      <c r="H241">
        <v>2</v>
      </c>
      <c r="I241" t="s">
        <v>15</v>
      </c>
      <c r="J241" s="3">
        <v>915.3</v>
      </c>
      <c r="K241">
        <v>112.7</v>
      </c>
      <c r="L241" t="s">
        <v>408</v>
      </c>
      <c r="M241">
        <v>0</v>
      </c>
      <c r="N241">
        <v>100</v>
      </c>
      <c r="O241">
        <f t="shared" si="25"/>
        <v>84.188282099999995</v>
      </c>
    </row>
    <row r="242" spans="1:16" x14ac:dyDescent="0.35">
      <c r="A242" t="s">
        <v>15</v>
      </c>
      <c r="B242" t="s">
        <v>407</v>
      </c>
      <c r="C242" t="s">
        <v>14</v>
      </c>
      <c r="D242" t="s">
        <v>21</v>
      </c>
      <c r="E242" t="s">
        <v>22</v>
      </c>
      <c r="F242" s="2">
        <v>44094.709490740737</v>
      </c>
      <c r="G242">
        <v>1</v>
      </c>
      <c r="H242">
        <v>3</v>
      </c>
      <c r="I242" t="s">
        <v>15</v>
      </c>
      <c r="J242" s="3">
        <v>904.7</v>
      </c>
      <c r="K242">
        <v>111.4</v>
      </c>
      <c r="L242" t="s">
        <v>408</v>
      </c>
      <c r="M242">
        <v>0</v>
      </c>
      <c r="N242">
        <v>100</v>
      </c>
      <c r="O242">
        <f t="shared" si="25"/>
        <v>83.236857900000004</v>
      </c>
    </row>
    <row r="243" spans="1:16" x14ac:dyDescent="0.35">
      <c r="A243" t="s">
        <v>15</v>
      </c>
      <c r="B243" t="s">
        <v>409</v>
      </c>
      <c r="C243" t="s">
        <v>14</v>
      </c>
      <c r="D243" t="s">
        <v>21</v>
      </c>
      <c r="E243" t="s">
        <v>22</v>
      </c>
      <c r="F243" s="2">
        <v>44094.717546296299</v>
      </c>
      <c r="G243">
        <v>1</v>
      </c>
      <c r="H243">
        <v>1</v>
      </c>
      <c r="I243" t="s">
        <v>15</v>
      </c>
      <c r="J243" s="3">
        <v>708.1</v>
      </c>
      <c r="K243">
        <v>87.16</v>
      </c>
      <c r="L243" t="s">
        <v>410</v>
      </c>
      <c r="M243">
        <v>0</v>
      </c>
      <c r="N243">
        <v>100</v>
      </c>
      <c r="O243">
        <f t="shared" si="25"/>
        <v>65.590631700000003</v>
      </c>
      <c r="P243">
        <f>AVERAGE(O243:O245)</f>
        <v>64.699045499999997</v>
      </c>
    </row>
    <row r="244" spans="1:16" x14ac:dyDescent="0.35">
      <c r="A244" t="s">
        <v>15</v>
      </c>
      <c r="B244" t="s">
        <v>409</v>
      </c>
      <c r="C244" t="s">
        <v>14</v>
      </c>
      <c r="D244" t="s">
        <v>21</v>
      </c>
      <c r="E244" t="s">
        <v>22</v>
      </c>
      <c r="F244" s="2">
        <v>44094.720254629632</v>
      </c>
      <c r="G244">
        <v>1</v>
      </c>
      <c r="H244">
        <v>2</v>
      </c>
      <c r="I244" t="s">
        <v>15</v>
      </c>
      <c r="J244" s="3">
        <v>696.3</v>
      </c>
      <c r="K244">
        <v>85.71</v>
      </c>
      <c r="L244" t="s">
        <v>410</v>
      </c>
      <c r="M244">
        <v>0</v>
      </c>
      <c r="N244">
        <v>100</v>
      </c>
      <c r="O244">
        <f t="shared" si="25"/>
        <v>64.531499100000005</v>
      </c>
    </row>
    <row r="245" spans="1:16" x14ac:dyDescent="0.35">
      <c r="A245" t="s">
        <v>15</v>
      </c>
      <c r="B245" t="s">
        <v>409</v>
      </c>
      <c r="C245" t="s">
        <v>14</v>
      </c>
      <c r="D245" t="s">
        <v>21</v>
      </c>
      <c r="E245" t="s">
        <v>22</v>
      </c>
      <c r="F245" s="2">
        <v>44094.722905092596</v>
      </c>
      <c r="G245">
        <v>1</v>
      </c>
      <c r="H245">
        <v>3</v>
      </c>
      <c r="I245" t="s">
        <v>15</v>
      </c>
      <c r="J245" s="3">
        <v>690.1</v>
      </c>
      <c r="K245">
        <v>84.95</v>
      </c>
      <c r="L245" t="s">
        <v>410</v>
      </c>
      <c r="M245">
        <v>0</v>
      </c>
      <c r="N245">
        <v>100</v>
      </c>
      <c r="O245">
        <f t="shared" si="25"/>
        <v>63.975005700000004</v>
      </c>
    </row>
    <row r="246" spans="1:16" x14ac:dyDescent="0.35">
      <c r="A246" t="s">
        <v>15</v>
      </c>
      <c r="B246" t="s">
        <v>411</v>
      </c>
      <c r="C246" t="s">
        <v>14</v>
      </c>
      <c r="D246" t="s">
        <v>21</v>
      </c>
      <c r="E246" t="s">
        <v>22</v>
      </c>
      <c r="F246" s="2">
        <v>44094.73096064815</v>
      </c>
      <c r="G246">
        <v>1</v>
      </c>
      <c r="H246">
        <v>1</v>
      </c>
      <c r="I246" t="s">
        <v>15</v>
      </c>
      <c r="J246" s="3">
        <v>763.2</v>
      </c>
      <c r="K246">
        <v>93.94</v>
      </c>
      <c r="L246" t="s">
        <v>412</v>
      </c>
      <c r="M246">
        <v>0</v>
      </c>
      <c r="N246">
        <v>100</v>
      </c>
      <c r="O246">
        <f t="shared" si="25"/>
        <v>70.536242400000006</v>
      </c>
      <c r="P246">
        <f>AVERAGE(O246:O248)</f>
        <v>69.824170200000012</v>
      </c>
    </row>
    <row r="247" spans="1:16" x14ac:dyDescent="0.35">
      <c r="A247" t="s">
        <v>15</v>
      </c>
      <c r="B247" t="s">
        <v>411</v>
      </c>
      <c r="C247" t="s">
        <v>14</v>
      </c>
      <c r="D247" t="s">
        <v>21</v>
      </c>
      <c r="E247" t="s">
        <v>22</v>
      </c>
      <c r="F247" s="2">
        <v>44094.733842592592</v>
      </c>
      <c r="G247">
        <v>1</v>
      </c>
      <c r="H247">
        <v>2</v>
      </c>
      <c r="I247" t="s">
        <v>15</v>
      </c>
      <c r="J247" s="3">
        <v>760.5</v>
      </c>
      <c r="K247">
        <v>93.61</v>
      </c>
      <c r="L247" t="s">
        <v>412</v>
      </c>
      <c r="M247">
        <v>0</v>
      </c>
      <c r="N247">
        <v>100</v>
      </c>
      <c r="O247">
        <f t="shared" si="25"/>
        <v>70.293898499999997</v>
      </c>
    </row>
    <row r="248" spans="1:16" x14ac:dyDescent="0.35">
      <c r="A248" t="s">
        <v>15</v>
      </c>
      <c r="B248" t="s">
        <v>411</v>
      </c>
      <c r="C248" t="s">
        <v>14</v>
      </c>
      <c r="D248" t="s">
        <v>21</v>
      </c>
      <c r="E248" t="s">
        <v>22</v>
      </c>
      <c r="F248" s="2">
        <v>44094.736539351848</v>
      </c>
      <c r="G248">
        <v>1</v>
      </c>
      <c r="H248">
        <v>3</v>
      </c>
      <c r="I248" t="s">
        <v>15</v>
      </c>
      <c r="J248" s="3">
        <v>742.1</v>
      </c>
      <c r="K248">
        <v>91.35</v>
      </c>
      <c r="L248" t="s">
        <v>412</v>
      </c>
      <c r="M248">
        <v>0</v>
      </c>
      <c r="N248">
        <v>100</v>
      </c>
      <c r="O248">
        <f t="shared" si="25"/>
        <v>68.642369700000003</v>
      </c>
    </row>
    <row r="249" spans="1:16" x14ac:dyDescent="0.35">
      <c r="A249" t="s">
        <v>15</v>
      </c>
      <c r="B249" t="s">
        <v>413</v>
      </c>
      <c r="C249" t="s">
        <v>14</v>
      </c>
      <c r="D249" t="s">
        <v>21</v>
      </c>
      <c r="E249" t="s">
        <v>22</v>
      </c>
      <c r="F249" s="2">
        <v>44094.744733796295</v>
      </c>
      <c r="G249">
        <v>1</v>
      </c>
      <c r="H249">
        <v>1</v>
      </c>
      <c r="I249" t="s">
        <v>15</v>
      </c>
      <c r="J249" s="3">
        <v>1048</v>
      </c>
      <c r="K249">
        <v>129</v>
      </c>
      <c r="L249" t="s">
        <v>414</v>
      </c>
      <c r="M249">
        <v>0</v>
      </c>
      <c r="N249">
        <v>100</v>
      </c>
      <c r="O249">
        <f t="shared" si="25"/>
        <v>96.099035999999998</v>
      </c>
      <c r="P249">
        <f>AVERAGE(O249:O251)</f>
        <v>94.782600000000002</v>
      </c>
    </row>
    <row r="250" spans="1:16" x14ac:dyDescent="0.35">
      <c r="A250" t="s">
        <v>15</v>
      </c>
      <c r="B250" t="s">
        <v>413</v>
      </c>
      <c r="C250" t="s">
        <v>14</v>
      </c>
      <c r="D250" t="s">
        <v>21</v>
      </c>
      <c r="E250" t="s">
        <v>22</v>
      </c>
      <c r="F250" s="2">
        <v>44094.74759259259</v>
      </c>
      <c r="G250">
        <v>1</v>
      </c>
      <c r="H250">
        <v>2</v>
      </c>
      <c r="I250" t="s">
        <v>15</v>
      </c>
      <c r="J250" s="3">
        <v>1033</v>
      </c>
      <c r="K250">
        <v>127.2</v>
      </c>
      <c r="L250" t="s">
        <v>414</v>
      </c>
      <c r="M250">
        <v>0</v>
      </c>
      <c r="N250">
        <v>100</v>
      </c>
      <c r="O250">
        <f t="shared" si="25"/>
        <v>94.752680999999995</v>
      </c>
    </row>
    <row r="251" spans="1:16" x14ac:dyDescent="0.35">
      <c r="A251" t="s">
        <v>15</v>
      </c>
      <c r="B251" t="s">
        <v>413</v>
      </c>
      <c r="C251" t="s">
        <v>14</v>
      </c>
      <c r="D251" t="s">
        <v>21</v>
      </c>
      <c r="E251" t="s">
        <v>22</v>
      </c>
      <c r="F251" s="2">
        <v>44094.750358796293</v>
      </c>
      <c r="G251">
        <v>1</v>
      </c>
      <c r="H251">
        <v>3</v>
      </c>
      <c r="I251" t="s">
        <v>15</v>
      </c>
      <c r="J251" s="3">
        <v>1019</v>
      </c>
      <c r="K251">
        <v>125.4</v>
      </c>
      <c r="L251" t="s">
        <v>414</v>
      </c>
      <c r="M251">
        <v>0</v>
      </c>
      <c r="N251">
        <v>100</v>
      </c>
      <c r="O251">
        <f t="shared" si="25"/>
        <v>93.496082999999999</v>
      </c>
    </row>
    <row r="252" spans="1:16" x14ac:dyDescent="0.35">
      <c r="A252" t="s">
        <v>15</v>
      </c>
      <c r="B252" t="s">
        <v>415</v>
      </c>
      <c r="C252" t="s">
        <v>14</v>
      </c>
      <c r="D252" t="s">
        <v>21</v>
      </c>
      <c r="E252" t="s">
        <v>22</v>
      </c>
      <c r="F252" s="2">
        <v>44094.75849537037</v>
      </c>
      <c r="G252">
        <v>1</v>
      </c>
      <c r="H252">
        <v>1</v>
      </c>
      <c r="I252" t="s">
        <v>15</v>
      </c>
      <c r="J252" s="3">
        <v>1147</v>
      </c>
      <c r="K252">
        <v>141.19999999999999</v>
      </c>
      <c r="L252" t="s">
        <v>416</v>
      </c>
      <c r="M252">
        <v>0</v>
      </c>
      <c r="N252">
        <v>100</v>
      </c>
      <c r="O252">
        <f t="shared" si="25"/>
        <v>104.984979</v>
      </c>
      <c r="P252">
        <f>AVERAGE(O252:O254)</f>
        <v>104.117328</v>
      </c>
    </row>
    <row r="253" spans="1:16" x14ac:dyDescent="0.35">
      <c r="A253" t="s">
        <v>15</v>
      </c>
      <c r="B253" t="s">
        <v>415</v>
      </c>
      <c r="C253" t="s">
        <v>14</v>
      </c>
      <c r="D253" t="s">
        <v>21</v>
      </c>
      <c r="E253" t="s">
        <v>22</v>
      </c>
      <c r="F253" s="2">
        <v>44094.761481481481</v>
      </c>
      <c r="G253">
        <v>1</v>
      </c>
      <c r="H253">
        <v>2</v>
      </c>
      <c r="I253" t="s">
        <v>15</v>
      </c>
      <c r="J253" s="3">
        <v>1135</v>
      </c>
      <c r="K253">
        <v>139.69999999999999</v>
      </c>
      <c r="L253" t="s">
        <v>416</v>
      </c>
      <c r="M253">
        <v>0</v>
      </c>
      <c r="N253">
        <v>100</v>
      </c>
      <c r="O253">
        <f t="shared" si="25"/>
        <v>103.907895</v>
      </c>
    </row>
    <row r="254" spans="1:16" x14ac:dyDescent="0.35">
      <c r="A254" t="s">
        <v>15</v>
      </c>
      <c r="B254" t="s">
        <v>415</v>
      </c>
      <c r="C254" t="s">
        <v>14</v>
      </c>
      <c r="D254" t="s">
        <v>21</v>
      </c>
      <c r="E254" t="s">
        <v>22</v>
      </c>
      <c r="F254" s="2">
        <v>44094.764456018522</v>
      </c>
      <c r="G254">
        <v>1</v>
      </c>
      <c r="H254">
        <v>3</v>
      </c>
      <c r="I254" t="s">
        <v>15</v>
      </c>
      <c r="J254" s="3">
        <v>1130</v>
      </c>
      <c r="K254">
        <v>139.1</v>
      </c>
      <c r="L254" t="s">
        <v>416</v>
      </c>
      <c r="M254">
        <v>0</v>
      </c>
      <c r="N254">
        <v>100</v>
      </c>
      <c r="O254">
        <f t="shared" si="25"/>
        <v>103.45911</v>
      </c>
    </row>
    <row r="255" spans="1:16" x14ac:dyDescent="0.35">
      <c r="A255" t="s">
        <v>15</v>
      </c>
      <c r="B255" t="s">
        <v>417</v>
      </c>
      <c r="C255" t="s">
        <v>14</v>
      </c>
      <c r="D255" t="s">
        <v>21</v>
      </c>
      <c r="E255" t="s">
        <v>22</v>
      </c>
      <c r="F255" s="2">
        <v>44094.772569444445</v>
      </c>
      <c r="G255">
        <v>1</v>
      </c>
      <c r="H255">
        <v>1</v>
      </c>
      <c r="I255" t="s">
        <v>15</v>
      </c>
      <c r="J255" s="3">
        <v>876.7</v>
      </c>
      <c r="K255">
        <v>107.9</v>
      </c>
      <c r="L255" t="s">
        <v>418</v>
      </c>
      <c r="M255">
        <v>0</v>
      </c>
      <c r="N255">
        <v>100</v>
      </c>
      <c r="O255">
        <f t="shared" si="25"/>
        <v>80.723661899999996</v>
      </c>
      <c r="P255">
        <f>AVERAGE(O255:O257)</f>
        <v>79.6615374</v>
      </c>
    </row>
    <row r="256" spans="1:16" x14ac:dyDescent="0.35">
      <c r="A256" t="s">
        <v>15</v>
      </c>
      <c r="B256" t="s">
        <v>417</v>
      </c>
      <c r="C256" t="s">
        <v>14</v>
      </c>
      <c r="D256" t="s">
        <v>21</v>
      </c>
      <c r="E256" t="s">
        <v>22</v>
      </c>
      <c r="F256" s="2">
        <v>44094.775347222225</v>
      </c>
      <c r="G256">
        <v>1</v>
      </c>
      <c r="H256">
        <v>2</v>
      </c>
      <c r="I256" t="s">
        <v>15</v>
      </c>
      <c r="J256" s="3">
        <v>856.8</v>
      </c>
      <c r="K256">
        <v>105.5</v>
      </c>
      <c r="L256" t="s">
        <v>418</v>
      </c>
      <c r="M256">
        <v>0</v>
      </c>
      <c r="N256">
        <v>100</v>
      </c>
      <c r="O256">
        <f t="shared" si="25"/>
        <v>78.9374976</v>
      </c>
    </row>
    <row r="257" spans="1:16" x14ac:dyDescent="0.35">
      <c r="A257" t="s">
        <v>15</v>
      </c>
      <c r="B257" t="s">
        <v>417</v>
      </c>
      <c r="C257" t="s">
        <v>14</v>
      </c>
      <c r="D257" t="s">
        <v>21</v>
      </c>
      <c r="E257" t="s">
        <v>22</v>
      </c>
      <c r="F257" s="2">
        <v>44094.778240740743</v>
      </c>
      <c r="G257">
        <v>1</v>
      </c>
      <c r="H257">
        <v>3</v>
      </c>
      <c r="I257" t="s">
        <v>15</v>
      </c>
      <c r="J257" s="3">
        <v>861.1</v>
      </c>
      <c r="K257">
        <v>106</v>
      </c>
      <c r="L257" t="s">
        <v>418</v>
      </c>
      <c r="M257">
        <v>0</v>
      </c>
      <c r="N257">
        <v>100</v>
      </c>
      <c r="O257">
        <f t="shared" si="25"/>
        <v>79.323452700000004</v>
      </c>
    </row>
    <row r="258" spans="1:16" x14ac:dyDescent="0.35">
      <c r="A258" t="s">
        <v>15</v>
      </c>
      <c r="B258" t="s">
        <v>419</v>
      </c>
      <c r="C258" t="s">
        <v>14</v>
      </c>
      <c r="D258" t="s">
        <v>21</v>
      </c>
      <c r="E258" t="s">
        <v>22</v>
      </c>
      <c r="F258" s="2">
        <v>44094.78638888889</v>
      </c>
      <c r="G258">
        <v>1</v>
      </c>
      <c r="H258">
        <v>1</v>
      </c>
      <c r="I258" t="s">
        <v>15</v>
      </c>
      <c r="J258" s="3">
        <v>1113</v>
      </c>
      <c r="K258">
        <v>137</v>
      </c>
      <c r="L258" t="s">
        <v>420</v>
      </c>
      <c r="M258">
        <v>0</v>
      </c>
      <c r="N258">
        <v>100</v>
      </c>
      <c r="O258">
        <f t="shared" si="25"/>
        <v>101.933241</v>
      </c>
      <c r="P258">
        <f>AVERAGE(O258:O260)</f>
        <v>102.02299799999999</v>
      </c>
    </row>
    <row r="259" spans="1:16" x14ac:dyDescent="0.35">
      <c r="A259" t="s">
        <v>15</v>
      </c>
      <c r="B259" t="s">
        <v>419</v>
      </c>
      <c r="C259" t="s">
        <v>14</v>
      </c>
      <c r="D259" t="s">
        <v>21</v>
      </c>
      <c r="E259" t="s">
        <v>22</v>
      </c>
      <c r="F259" s="2">
        <v>44094.7893287037</v>
      </c>
      <c r="G259">
        <v>1</v>
      </c>
      <c r="H259">
        <v>2</v>
      </c>
      <c r="I259" t="s">
        <v>15</v>
      </c>
      <c r="J259" s="3">
        <v>1114</v>
      </c>
      <c r="K259">
        <v>137.1</v>
      </c>
      <c r="L259" t="s">
        <v>420</v>
      </c>
      <c r="M259">
        <v>0</v>
      </c>
      <c r="N259">
        <v>100</v>
      </c>
      <c r="O259">
        <f t="shared" si="25"/>
        <v>102.022998</v>
      </c>
    </row>
    <row r="260" spans="1:16" x14ac:dyDescent="0.35">
      <c r="A260" t="s">
        <v>15</v>
      </c>
      <c r="B260" t="s">
        <v>419</v>
      </c>
      <c r="C260" t="s">
        <v>14</v>
      </c>
      <c r="D260" t="s">
        <v>21</v>
      </c>
      <c r="E260" t="s">
        <v>22</v>
      </c>
      <c r="F260" s="2">
        <v>44094.792372685188</v>
      </c>
      <c r="G260">
        <v>1</v>
      </c>
      <c r="H260">
        <v>3</v>
      </c>
      <c r="I260" t="s">
        <v>15</v>
      </c>
      <c r="J260" s="3">
        <v>1115</v>
      </c>
      <c r="K260">
        <v>137.19999999999999</v>
      </c>
      <c r="L260" t="s">
        <v>420</v>
      </c>
      <c r="M260">
        <v>0</v>
      </c>
      <c r="N260">
        <v>100</v>
      </c>
      <c r="O260">
        <f t="shared" si="25"/>
        <v>102.11275499999999</v>
      </c>
    </row>
    <row r="261" spans="1:16" x14ac:dyDescent="0.35">
      <c r="A261" t="s">
        <v>15</v>
      </c>
      <c r="B261" t="s">
        <v>421</v>
      </c>
      <c r="C261" t="s">
        <v>14</v>
      </c>
      <c r="D261" t="s">
        <v>21</v>
      </c>
      <c r="E261" t="s">
        <v>22</v>
      </c>
      <c r="F261" s="2">
        <v>44094.803414351853</v>
      </c>
      <c r="G261">
        <v>1</v>
      </c>
      <c r="H261">
        <v>2</v>
      </c>
      <c r="I261" t="s">
        <v>15</v>
      </c>
      <c r="J261" s="3">
        <v>830.1</v>
      </c>
      <c r="K261">
        <v>102.2</v>
      </c>
      <c r="L261" t="s">
        <v>422</v>
      </c>
      <c r="M261">
        <v>0</v>
      </c>
      <c r="N261">
        <v>100</v>
      </c>
      <c r="O261">
        <f t="shared" si="25"/>
        <v>76.540985700000007</v>
      </c>
      <c r="P261">
        <f>AVERAGE(O261:O263)</f>
        <v>75.71522130000001</v>
      </c>
    </row>
    <row r="262" spans="1:16" x14ac:dyDescent="0.35">
      <c r="A262" t="s">
        <v>15</v>
      </c>
      <c r="B262" t="s">
        <v>421</v>
      </c>
      <c r="C262" t="s">
        <v>14</v>
      </c>
      <c r="D262" t="s">
        <v>21</v>
      </c>
      <c r="E262" t="s">
        <v>22</v>
      </c>
      <c r="F262" s="2">
        <v>44094.806203703702</v>
      </c>
      <c r="G262">
        <v>1</v>
      </c>
      <c r="H262">
        <v>3</v>
      </c>
      <c r="I262" t="s">
        <v>15</v>
      </c>
      <c r="J262" s="3">
        <v>814.9</v>
      </c>
      <c r="K262">
        <v>100.3</v>
      </c>
      <c r="L262" t="s">
        <v>422</v>
      </c>
      <c r="M262">
        <v>0</v>
      </c>
      <c r="N262">
        <v>100</v>
      </c>
      <c r="O262">
        <f t="shared" si="25"/>
        <v>75.176679300000004</v>
      </c>
    </row>
    <row r="263" spans="1:16" x14ac:dyDescent="0.35">
      <c r="A263" t="s">
        <v>15</v>
      </c>
      <c r="B263" t="s">
        <v>421</v>
      </c>
      <c r="C263" t="s">
        <v>14</v>
      </c>
      <c r="D263" t="s">
        <v>21</v>
      </c>
      <c r="E263" t="s">
        <v>22</v>
      </c>
      <c r="F263" s="2">
        <v>44094.808958333335</v>
      </c>
      <c r="G263">
        <v>1</v>
      </c>
      <c r="H263">
        <v>4</v>
      </c>
      <c r="I263" t="s">
        <v>15</v>
      </c>
      <c r="J263" s="3">
        <v>817.7</v>
      </c>
      <c r="K263">
        <v>100.7</v>
      </c>
      <c r="L263" t="s">
        <v>422</v>
      </c>
      <c r="M263">
        <v>0</v>
      </c>
      <c r="N263">
        <v>100</v>
      </c>
      <c r="O263">
        <f t="shared" si="25"/>
        <v>75.427998900000006</v>
      </c>
    </row>
    <row r="264" spans="1:16" x14ac:dyDescent="0.35">
      <c r="A264" t="s">
        <v>15</v>
      </c>
      <c r="B264" t="s">
        <v>423</v>
      </c>
      <c r="C264" t="s">
        <v>14</v>
      </c>
      <c r="D264" t="s">
        <v>21</v>
      </c>
      <c r="E264" t="s">
        <v>22</v>
      </c>
      <c r="F264" s="2">
        <v>44094.816793981481</v>
      </c>
      <c r="G264">
        <v>1</v>
      </c>
      <c r="H264">
        <v>1</v>
      </c>
      <c r="I264" t="s">
        <v>15</v>
      </c>
      <c r="J264" s="3">
        <v>492.3</v>
      </c>
      <c r="K264">
        <v>60.6</v>
      </c>
      <c r="L264" t="s">
        <v>424</v>
      </c>
      <c r="M264">
        <v>0</v>
      </c>
      <c r="N264">
        <v>100</v>
      </c>
      <c r="O264">
        <f t="shared" si="25"/>
        <v>46.221071100000003</v>
      </c>
      <c r="P264">
        <f>AVERAGE(O264:O266)</f>
        <v>45.769294200000012</v>
      </c>
    </row>
    <row r="265" spans="1:16" x14ac:dyDescent="0.35">
      <c r="A265" t="s">
        <v>15</v>
      </c>
      <c r="B265" t="s">
        <v>423</v>
      </c>
      <c r="C265" t="s">
        <v>14</v>
      </c>
      <c r="D265" t="s">
        <v>21</v>
      </c>
      <c r="E265" t="s">
        <v>22</v>
      </c>
      <c r="F265" s="2">
        <v>44094.819456018522</v>
      </c>
      <c r="G265">
        <v>1</v>
      </c>
      <c r="H265">
        <v>2</v>
      </c>
      <c r="I265" t="s">
        <v>15</v>
      </c>
      <c r="J265" s="3">
        <v>486.8</v>
      </c>
      <c r="K265">
        <v>59.92</v>
      </c>
      <c r="L265" t="s">
        <v>424</v>
      </c>
      <c r="M265">
        <v>0</v>
      </c>
      <c r="N265">
        <v>100</v>
      </c>
      <c r="O265">
        <f t="shared" si="25"/>
        <v>45.727407600000006</v>
      </c>
    </row>
    <row r="266" spans="1:16" x14ac:dyDescent="0.35">
      <c r="A266" t="s">
        <v>15</v>
      </c>
      <c r="B266" t="s">
        <v>423</v>
      </c>
      <c r="C266" t="s">
        <v>14</v>
      </c>
      <c r="D266" t="s">
        <v>21</v>
      </c>
      <c r="E266" t="s">
        <v>22</v>
      </c>
      <c r="F266" s="2">
        <v>44094.822094907409</v>
      </c>
      <c r="G266">
        <v>1</v>
      </c>
      <c r="H266">
        <v>3</v>
      </c>
      <c r="I266" t="s">
        <v>15</v>
      </c>
      <c r="J266" s="3">
        <v>482.7</v>
      </c>
      <c r="K266">
        <v>59.42</v>
      </c>
      <c r="L266" t="s">
        <v>424</v>
      </c>
      <c r="M266">
        <v>0</v>
      </c>
      <c r="N266">
        <v>100</v>
      </c>
      <c r="O266">
        <f t="shared" si="25"/>
        <v>45.359403900000004</v>
      </c>
    </row>
    <row r="267" spans="1:16" x14ac:dyDescent="0.35">
      <c r="A267" t="s">
        <v>15</v>
      </c>
      <c r="B267" t="s">
        <v>425</v>
      </c>
      <c r="C267" t="s">
        <v>14</v>
      </c>
      <c r="D267" t="s">
        <v>21</v>
      </c>
      <c r="E267" t="s">
        <v>22</v>
      </c>
      <c r="F267" s="2">
        <v>44094.829953703702</v>
      </c>
      <c r="G267">
        <v>1</v>
      </c>
      <c r="H267">
        <v>1</v>
      </c>
      <c r="I267" t="s">
        <v>15</v>
      </c>
      <c r="J267" s="3">
        <v>364.3</v>
      </c>
      <c r="K267">
        <v>44.84</v>
      </c>
      <c r="L267" t="s">
        <v>426</v>
      </c>
      <c r="M267">
        <v>0</v>
      </c>
      <c r="N267">
        <v>100</v>
      </c>
      <c r="O267">
        <f t="shared" si="25"/>
        <v>34.732175100000006</v>
      </c>
      <c r="P267">
        <f>AVERAGE(O267:O269)</f>
        <v>34.558644900000012</v>
      </c>
    </row>
    <row r="268" spans="1:16" x14ac:dyDescent="0.35">
      <c r="A268" t="s">
        <v>15</v>
      </c>
      <c r="B268" t="s">
        <v>425</v>
      </c>
      <c r="C268" t="s">
        <v>14</v>
      </c>
      <c r="D268" t="s">
        <v>21</v>
      </c>
      <c r="E268" t="s">
        <v>22</v>
      </c>
      <c r="F268" s="2">
        <v>44094.832708333335</v>
      </c>
      <c r="G268">
        <v>1</v>
      </c>
      <c r="H268">
        <v>2</v>
      </c>
      <c r="I268" t="s">
        <v>15</v>
      </c>
      <c r="J268" s="3">
        <v>362.3</v>
      </c>
      <c r="K268">
        <v>44.6</v>
      </c>
      <c r="L268" t="s">
        <v>426</v>
      </c>
      <c r="M268">
        <v>0</v>
      </c>
      <c r="N268">
        <v>100</v>
      </c>
      <c r="O268">
        <f t="shared" si="25"/>
        <v>34.552661100000009</v>
      </c>
    </row>
    <row r="269" spans="1:16" x14ac:dyDescent="0.35">
      <c r="A269" t="s">
        <v>15</v>
      </c>
      <c r="B269" t="s">
        <v>425</v>
      </c>
      <c r="C269" t="s">
        <v>14</v>
      </c>
      <c r="D269" t="s">
        <v>21</v>
      </c>
      <c r="E269" t="s">
        <v>22</v>
      </c>
      <c r="F269" s="2">
        <v>44094.835358796299</v>
      </c>
      <c r="G269">
        <v>1</v>
      </c>
      <c r="H269">
        <v>3</v>
      </c>
      <c r="I269" t="s">
        <v>15</v>
      </c>
      <c r="J269" s="3">
        <v>360.5</v>
      </c>
      <c r="K269">
        <v>44.38</v>
      </c>
      <c r="L269" t="s">
        <v>426</v>
      </c>
      <c r="M269">
        <v>0</v>
      </c>
      <c r="N269">
        <v>100</v>
      </c>
      <c r="O269">
        <f t="shared" si="25"/>
        <v>34.391098500000005</v>
      </c>
    </row>
    <row r="270" spans="1:16" x14ac:dyDescent="0.35">
      <c r="A270" t="s">
        <v>15</v>
      </c>
      <c r="B270" t="s">
        <v>427</v>
      </c>
      <c r="C270" t="s">
        <v>14</v>
      </c>
      <c r="D270" t="s">
        <v>21</v>
      </c>
      <c r="E270" t="s">
        <v>22</v>
      </c>
      <c r="F270" s="2">
        <v>44094.843287037038</v>
      </c>
      <c r="G270">
        <v>1</v>
      </c>
      <c r="H270">
        <v>1</v>
      </c>
      <c r="I270" t="s">
        <v>15</v>
      </c>
      <c r="J270" s="3">
        <v>326.5</v>
      </c>
      <c r="K270">
        <v>40.19</v>
      </c>
      <c r="L270" t="s">
        <v>428</v>
      </c>
      <c r="M270">
        <v>0</v>
      </c>
      <c r="N270">
        <v>100</v>
      </c>
      <c r="O270">
        <f t="shared" si="25"/>
        <v>31.339360500000002</v>
      </c>
      <c r="P270">
        <f>AVERAGE(O270:O272)</f>
        <v>31.049146200000006</v>
      </c>
    </row>
    <row r="271" spans="1:16" x14ac:dyDescent="0.35">
      <c r="A271" t="s">
        <v>15</v>
      </c>
      <c r="B271" t="s">
        <v>427</v>
      </c>
      <c r="C271" t="s">
        <v>14</v>
      </c>
      <c r="D271" t="s">
        <v>21</v>
      </c>
      <c r="E271" t="s">
        <v>22</v>
      </c>
      <c r="F271" s="2">
        <v>44094.845891203702</v>
      </c>
      <c r="G271">
        <v>1</v>
      </c>
      <c r="H271">
        <v>2</v>
      </c>
      <c r="I271" t="s">
        <v>15</v>
      </c>
      <c r="J271" s="3">
        <v>321.10000000000002</v>
      </c>
      <c r="K271">
        <v>39.53</v>
      </c>
      <c r="L271" t="s">
        <v>428</v>
      </c>
      <c r="M271">
        <v>0</v>
      </c>
      <c r="N271">
        <v>100</v>
      </c>
      <c r="O271">
        <f t="shared" si="25"/>
        <v>30.854672700000002</v>
      </c>
    </row>
    <row r="272" spans="1:16" x14ac:dyDescent="0.35">
      <c r="A272" t="s">
        <v>15</v>
      </c>
      <c r="B272" t="s">
        <v>427</v>
      </c>
      <c r="C272" t="s">
        <v>14</v>
      </c>
      <c r="D272" t="s">
        <v>21</v>
      </c>
      <c r="E272" t="s">
        <v>22</v>
      </c>
      <c r="F272" s="2">
        <v>44094.848483796297</v>
      </c>
      <c r="G272">
        <v>1</v>
      </c>
      <c r="H272">
        <v>3</v>
      </c>
      <c r="I272" t="s">
        <v>15</v>
      </c>
      <c r="J272" s="3">
        <v>322.2</v>
      </c>
      <c r="K272">
        <v>39.659999999999997</v>
      </c>
      <c r="L272" t="s">
        <v>428</v>
      </c>
      <c r="M272">
        <v>0</v>
      </c>
      <c r="N272">
        <v>100</v>
      </c>
      <c r="O272">
        <f t="shared" si="25"/>
        <v>30.953405400000001</v>
      </c>
    </row>
    <row r="273" spans="1:16" x14ac:dyDescent="0.35">
      <c r="A273" t="s">
        <v>15</v>
      </c>
      <c r="B273" t="s">
        <v>429</v>
      </c>
      <c r="C273" t="s">
        <v>14</v>
      </c>
      <c r="D273" t="s">
        <v>21</v>
      </c>
      <c r="E273" t="s">
        <v>22</v>
      </c>
      <c r="F273" s="2">
        <v>44094.856493055559</v>
      </c>
      <c r="G273">
        <v>1</v>
      </c>
      <c r="H273">
        <v>1</v>
      </c>
      <c r="I273" t="s">
        <v>15</v>
      </c>
      <c r="J273" s="3">
        <v>479.2</v>
      </c>
      <c r="K273">
        <v>58.99</v>
      </c>
      <c r="L273" t="s">
        <v>430</v>
      </c>
      <c r="M273">
        <v>0</v>
      </c>
      <c r="N273">
        <v>100</v>
      </c>
      <c r="O273">
        <f t="shared" si="25"/>
        <v>45.045254400000005</v>
      </c>
      <c r="P273">
        <f>AVERAGE(O273:O275)</f>
        <v>44.653315499999998</v>
      </c>
    </row>
    <row r="274" spans="1:16" x14ac:dyDescent="0.35">
      <c r="A274" t="s">
        <v>15</v>
      </c>
      <c r="B274" t="s">
        <v>429</v>
      </c>
      <c r="C274" t="s">
        <v>14</v>
      </c>
      <c r="D274" t="s">
        <v>21</v>
      </c>
      <c r="E274" t="s">
        <v>22</v>
      </c>
      <c r="F274" s="2">
        <v>44094.859212962961</v>
      </c>
      <c r="G274">
        <v>1</v>
      </c>
      <c r="H274">
        <v>2</v>
      </c>
      <c r="I274" t="s">
        <v>15</v>
      </c>
      <c r="J274" s="3">
        <v>476.9</v>
      </c>
      <c r="K274">
        <v>58.7</v>
      </c>
      <c r="L274" t="s">
        <v>430</v>
      </c>
      <c r="M274">
        <v>0</v>
      </c>
      <c r="N274">
        <v>100</v>
      </c>
      <c r="O274">
        <f t="shared" si="25"/>
        <v>44.838813300000005</v>
      </c>
    </row>
    <row r="275" spans="1:16" x14ac:dyDescent="0.35">
      <c r="A275" t="s">
        <v>15</v>
      </c>
      <c r="B275" t="s">
        <v>429</v>
      </c>
      <c r="C275" t="s">
        <v>14</v>
      </c>
      <c r="D275" t="s">
        <v>21</v>
      </c>
      <c r="E275" t="s">
        <v>22</v>
      </c>
      <c r="F275" s="2">
        <v>44094.861875000002</v>
      </c>
      <c r="G275">
        <v>1</v>
      </c>
      <c r="H275">
        <v>3</v>
      </c>
      <c r="I275" t="s">
        <v>15</v>
      </c>
      <c r="J275" s="3">
        <v>468.4</v>
      </c>
      <c r="K275">
        <v>57.66</v>
      </c>
      <c r="L275" t="s">
        <v>430</v>
      </c>
      <c r="M275">
        <v>0</v>
      </c>
      <c r="N275">
        <v>100</v>
      </c>
      <c r="O275">
        <f t="shared" si="25"/>
        <v>44.075878800000005</v>
      </c>
    </row>
    <row r="276" spans="1:16" x14ac:dyDescent="0.35">
      <c r="A276" t="s">
        <v>15</v>
      </c>
      <c r="B276" t="s">
        <v>431</v>
      </c>
      <c r="C276" t="s">
        <v>14</v>
      </c>
      <c r="D276" t="s">
        <v>21</v>
      </c>
      <c r="E276" t="s">
        <v>22</v>
      </c>
      <c r="F276" s="2">
        <v>44094.875509259262</v>
      </c>
      <c r="G276">
        <v>1</v>
      </c>
      <c r="H276">
        <v>3</v>
      </c>
      <c r="I276" t="s">
        <v>15</v>
      </c>
      <c r="J276" s="3">
        <v>630.4</v>
      </c>
      <c r="K276">
        <v>77.599999999999994</v>
      </c>
      <c r="L276" t="s">
        <v>432</v>
      </c>
      <c r="M276">
        <v>0</v>
      </c>
      <c r="N276">
        <v>100</v>
      </c>
      <c r="O276">
        <f t="shared" si="25"/>
        <v>58.616512800000002</v>
      </c>
      <c r="P276">
        <f>AVERAGE(O276:O277)</f>
        <v>58.629976350000007</v>
      </c>
    </row>
    <row r="277" spans="1:16" x14ac:dyDescent="0.35">
      <c r="A277" t="s">
        <v>15</v>
      </c>
      <c r="B277" t="s">
        <v>431</v>
      </c>
      <c r="C277" t="s">
        <v>14</v>
      </c>
      <c r="D277" t="s">
        <v>21</v>
      </c>
      <c r="E277" t="s">
        <v>22</v>
      </c>
      <c r="F277" s="2">
        <v>44094.878252314818</v>
      </c>
      <c r="G277">
        <v>1</v>
      </c>
      <c r="H277">
        <v>4</v>
      </c>
      <c r="I277" t="s">
        <v>15</v>
      </c>
      <c r="J277" s="3">
        <v>630.70000000000005</v>
      </c>
      <c r="K277">
        <v>77.63</v>
      </c>
      <c r="L277" t="s">
        <v>432</v>
      </c>
      <c r="M277">
        <v>0</v>
      </c>
      <c r="N277">
        <v>100</v>
      </c>
      <c r="O277">
        <f t="shared" si="25"/>
        <v>58.643439900000011</v>
      </c>
    </row>
    <row r="278" spans="1:16" x14ac:dyDescent="0.35">
      <c r="A278" t="s">
        <v>15</v>
      </c>
      <c r="B278" t="s">
        <v>433</v>
      </c>
      <c r="C278" t="s">
        <v>14</v>
      </c>
      <c r="D278" t="s">
        <v>21</v>
      </c>
      <c r="E278" t="s">
        <v>22</v>
      </c>
      <c r="F278" s="2">
        <v>44094.888877314814</v>
      </c>
      <c r="G278">
        <v>1</v>
      </c>
      <c r="H278">
        <v>2</v>
      </c>
      <c r="I278" t="s">
        <v>15</v>
      </c>
      <c r="J278" s="3">
        <v>535.29999999999995</v>
      </c>
      <c r="K278">
        <v>65.89</v>
      </c>
      <c r="L278" t="s">
        <v>434</v>
      </c>
      <c r="M278">
        <v>0</v>
      </c>
      <c r="N278">
        <v>100</v>
      </c>
      <c r="O278">
        <f t="shared" si="25"/>
        <v>50.080622099999999</v>
      </c>
      <c r="P278">
        <f>AVERAGE(O278:O280)</f>
        <v>50.340917400000002</v>
      </c>
    </row>
    <row r="279" spans="1:16" x14ac:dyDescent="0.35">
      <c r="A279" t="s">
        <v>15</v>
      </c>
      <c r="B279" t="s">
        <v>433</v>
      </c>
      <c r="C279" t="s">
        <v>14</v>
      </c>
      <c r="D279" t="s">
        <v>21</v>
      </c>
      <c r="E279" t="s">
        <v>22</v>
      </c>
      <c r="F279" s="2">
        <v>44094.891504629632</v>
      </c>
      <c r="G279">
        <v>1</v>
      </c>
      <c r="H279">
        <v>3</v>
      </c>
      <c r="I279" t="s">
        <v>15</v>
      </c>
      <c r="J279" s="3">
        <v>537.70000000000005</v>
      </c>
      <c r="K279">
        <v>66.19</v>
      </c>
      <c r="L279" t="s">
        <v>434</v>
      </c>
      <c r="M279">
        <v>0</v>
      </c>
      <c r="N279">
        <v>100</v>
      </c>
      <c r="O279">
        <f t="shared" si="25"/>
        <v>50.296038900000006</v>
      </c>
    </row>
    <row r="280" spans="1:16" x14ac:dyDescent="0.35">
      <c r="A280" t="s">
        <v>15</v>
      </c>
      <c r="B280" t="s">
        <v>433</v>
      </c>
      <c r="C280" t="s">
        <v>14</v>
      </c>
      <c r="D280" t="s">
        <v>21</v>
      </c>
      <c r="E280" t="s">
        <v>22</v>
      </c>
      <c r="F280" s="2">
        <v>44094.894131944442</v>
      </c>
      <c r="G280">
        <v>1</v>
      </c>
      <c r="H280">
        <v>4</v>
      </c>
      <c r="I280" t="s">
        <v>15</v>
      </c>
      <c r="J280" s="3">
        <v>541.6</v>
      </c>
      <c r="K280">
        <v>66.67</v>
      </c>
      <c r="L280" t="s">
        <v>434</v>
      </c>
      <c r="M280">
        <v>0</v>
      </c>
      <c r="N280">
        <v>100</v>
      </c>
      <c r="O280">
        <f t="shared" si="25"/>
        <v>50.646091200000008</v>
      </c>
    </row>
    <row r="281" spans="1:16" x14ac:dyDescent="0.35">
      <c r="A281" t="s">
        <v>15</v>
      </c>
      <c r="B281" t="s">
        <v>435</v>
      </c>
      <c r="C281" t="s">
        <v>14</v>
      </c>
      <c r="D281" t="s">
        <v>21</v>
      </c>
      <c r="E281" t="s">
        <v>22</v>
      </c>
      <c r="F281" s="2">
        <v>44094.902083333334</v>
      </c>
      <c r="G281">
        <v>1</v>
      </c>
      <c r="H281">
        <v>1</v>
      </c>
      <c r="I281" t="s">
        <v>15</v>
      </c>
      <c r="J281" s="3">
        <v>506.5</v>
      </c>
      <c r="K281">
        <v>62.35</v>
      </c>
      <c r="L281" t="s">
        <v>436</v>
      </c>
      <c r="M281">
        <v>0</v>
      </c>
      <c r="N281">
        <v>100</v>
      </c>
      <c r="O281">
        <f t="shared" ref="O281:O304" si="26" xml:space="preserve"> 0.089757*(J281) +2.0337</f>
        <v>47.495620500000008</v>
      </c>
      <c r="P281">
        <f>AVERAGE(O281:O283)</f>
        <v>46.699775100000004</v>
      </c>
    </row>
    <row r="282" spans="1:16" x14ac:dyDescent="0.35">
      <c r="A282" t="s">
        <v>15</v>
      </c>
      <c r="B282" t="s">
        <v>435</v>
      </c>
      <c r="C282" t="s">
        <v>14</v>
      </c>
      <c r="D282" t="s">
        <v>21</v>
      </c>
      <c r="E282" t="s">
        <v>22</v>
      </c>
      <c r="F282" s="2">
        <v>44094.904675925929</v>
      </c>
      <c r="G282">
        <v>1</v>
      </c>
      <c r="H282">
        <v>2</v>
      </c>
      <c r="I282" t="s">
        <v>15</v>
      </c>
      <c r="J282" s="3">
        <v>493.5</v>
      </c>
      <c r="K282">
        <v>60.75</v>
      </c>
      <c r="L282" t="s">
        <v>436</v>
      </c>
      <c r="M282">
        <v>0</v>
      </c>
      <c r="N282">
        <v>100</v>
      </c>
      <c r="O282">
        <f t="shared" si="26"/>
        <v>46.328779500000003</v>
      </c>
    </row>
    <row r="283" spans="1:16" x14ac:dyDescent="0.35">
      <c r="A283" t="s">
        <v>15</v>
      </c>
      <c r="B283" t="s">
        <v>435</v>
      </c>
      <c r="C283" t="s">
        <v>14</v>
      </c>
      <c r="D283" t="s">
        <v>21</v>
      </c>
      <c r="E283" t="s">
        <v>22</v>
      </c>
      <c r="F283" s="2">
        <v>44094.907361111109</v>
      </c>
      <c r="G283">
        <v>1</v>
      </c>
      <c r="H283">
        <v>3</v>
      </c>
      <c r="I283" t="s">
        <v>15</v>
      </c>
      <c r="J283" s="3">
        <v>492.9</v>
      </c>
      <c r="K283">
        <v>60.67</v>
      </c>
      <c r="L283" t="s">
        <v>436</v>
      </c>
      <c r="M283">
        <v>0</v>
      </c>
      <c r="N283">
        <v>100</v>
      </c>
      <c r="O283">
        <f t="shared" si="26"/>
        <v>46.2749253</v>
      </c>
    </row>
    <row r="284" spans="1:16" x14ac:dyDescent="0.35">
      <c r="A284" t="s">
        <v>15</v>
      </c>
      <c r="B284" t="s">
        <v>437</v>
      </c>
      <c r="C284" t="s">
        <v>14</v>
      </c>
      <c r="D284" t="s">
        <v>21</v>
      </c>
      <c r="E284" t="s">
        <v>22</v>
      </c>
      <c r="F284" s="2">
        <v>44094.915324074071</v>
      </c>
      <c r="G284">
        <v>1</v>
      </c>
      <c r="H284">
        <v>1</v>
      </c>
      <c r="I284" t="s">
        <v>15</v>
      </c>
      <c r="J284" s="3">
        <v>406.8</v>
      </c>
      <c r="K284">
        <v>50.07</v>
      </c>
      <c r="L284" t="s">
        <v>438</v>
      </c>
      <c r="M284">
        <v>0</v>
      </c>
      <c r="N284">
        <v>100</v>
      </c>
      <c r="O284">
        <f t="shared" si="26"/>
        <v>38.546847600000007</v>
      </c>
      <c r="P284">
        <f>AVERAGE(O284:O286)</f>
        <v>38.13097350000001</v>
      </c>
    </row>
    <row r="285" spans="1:16" x14ac:dyDescent="0.35">
      <c r="A285" t="s">
        <v>15</v>
      </c>
      <c r="B285" t="s">
        <v>437</v>
      </c>
      <c r="C285" t="s">
        <v>14</v>
      </c>
      <c r="D285" t="s">
        <v>21</v>
      </c>
      <c r="E285" t="s">
        <v>22</v>
      </c>
      <c r="F285" s="2">
        <v>44094.917962962965</v>
      </c>
      <c r="G285">
        <v>1</v>
      </c>
      <c r="H285">
        <v>2</v>
      </c>
      <c r="I285" t="s">
        <v>15</v>
      </c>
      <c r="J285" s="3">
        <v>399.1</v>
      </c>
      <c r="K285">
        <v>49.13</v>
      </c>
      <c r="L285" t="s">
        <v>438</v>
      </c>
      <c r="M285">
        <v>0</v>
      </c>
      <c r="N285">
        <v>100</v>
      </c>
      <c r="O285">
        <f t="shared" si="26"/>
        <v>37.855718700000004</v>
      </c>
    </row>
    <row r="286" spans="1:16" x14ac:dyDescent="0.35">
      <c r="A286" t="s">
        <v>15</v>
      </c>
      <c r="B286" t="s">
        <v>437</v>
      </c>
      <c r="C286" t="s">
        <v>14</v>
      </c>
      <c r="D286" t="s">
        <v>21</v>
      </c>
      <c r="E286" t="s">
        <v>22</v>
      </c>
      <c r="F286" s="2">
        <v>44094.920624999999</v>
      </c>
      <c r="G286">
        <v>1</v>
      </c>
      <c r="H286">
        <v>3</v>
      </c>
      <c r="I286" t="s">
        <v>15</v>
      </c>
      <c r="J286" s="3">
        <v>400.6</v>
      </c>
      <c r="K286">
        <v>49.31</v>
      </c>
      <c r="L286" t="s">
        <v>438</v>
      </c>
      <c r="M286">
        <v>0</v>
      </c>
      <c r="N286">
        <v>100</v>
      </c>
      <c r="O286">
        <f t="shared" si="26"/>
        <v>37.990354200000006</v>
      </c>
    </row>
    <row r="287" spans="1:16" x14ac:dyDescent="0.35">
      <c r="A287" t="s">
        <v>15</v>
      </c>
      <c r="B287" t="s">
        <v>439</v>
      </c>
      <c r="C287" t="s">
        <v>14</v>
      </c>
      <c r="D287" t="s">
        <v>21</v>
      </c>
      <c r="E287" t="s">
        <v>22</v>
      </c>
      <c r="F287" s="2">
        <v>44094.928611111114</v>
      </c>
      <c r="G287">
        <v>1</v>
      </c>
      <c r="H287">
        <v>1</v>
      </c>
      <c r="I287" t="s">
        <v>15</v>
      </c>
      <c r="J287" s="3">
        <v>544.29999999999995</v>
      </c>
      <c r="K287">
        <v>67</v>
      </c>
      <c r="L287" t="s">
        <v>440</v>
      </c>
      <c r="M287">
        <v>0</v>
      </c>
      <c r="N287">
        <v>100</v>
      </c>
      <c r="O287">
        <f t="shared" si="26"/>
        <v>50.888435100000002</v>
      </c>
      <c r="P287">
        <f>AVERAGE(O287:O289)</f>
        <v>50.849540400000002</v>
      </c>
    </row>
    <row r="288" spans="1:16" x14ac:dyDescent="0.35">
      <c r="A288" t="s">
        <v>15</v>
      </c>
      <c r="B288" t="s">
        <v>439</v>
      </c>
      <c r="C288" t="s">
        <v>14</v>
      </c>
      <c r="D288" t="s">
        <v>21</v>
      </c>
      <c r="E288" t="s">
        <v>22</v>
      </c>
      <c r="F288" s="2">
        <v>44094.931296296294</v>
      </c>
      <c r="G288">
        <v>1</v>
      </c>
      <c r="H288">
        <v>2</v>
      </c>
      <c r="I288" t="s">
        <v>15</v>
      </c>
      <c r="J288" s="3">
        <v>544.29999999999995</v>
      </c>
      <c r="K288">
        <v>67</v>
      </c>
      <c r="L288" t="s">
        <v>440</v>
      </c>
      <c r="M288">
        <v>0</v>
      </c>
      <c r="N288">
        <v>100</v>
      </c>
      <c r="O288">
        <f t="shared" si="26"/>
        <v>50.888435100000002</v>
      </c>
    </row>
    <row r="289" spans="1:16" x14ac:dyDescent="0.35">
      <c r="A289" t="s">
        <v>15</v>
      </c>
      <c r="B289" t="s">
        <v>439</v>
      </c>
      <c r="C289" t="s">
        <v>14</v>
      </c>
      <c r="D289" t="s">
        <v>21</v>
      </c>
      <c r="E289" t="s">
        <v>22</v>
      </c>
      <c r="F289" s="2">
        <v>44094.933958333335</v>
      </c>
      <c r="G289">
        <v>1</v>
      </c>
      <c r="H289">
        <v>3</v>
      </c>
      <c r="I289" t="s">
        <v>15</v>
      </c>
      <c r="J289" s="3">
        <v>543</v>
      </c>
      <c r="K289">
        <v>66.84</v>
      </c>
      <c r="L289" t="s">
        <v>440</v>
      </c>
      <c r="M289">
        <v>0</v>
      </c>
      <c r="N289">
        <v>100</v>
      </c>
      <c r="O289">
        <f t="shared" si="26"/>
        <v>50.771751000000002</v>
      </c>
    </row>
    <row r="290" spans="1:16" x14ac:dyDescent="0.35">
      <c r="A290" t="s">
        <v>15</v>
      </c>
      <c r="B290" t="s">
        <v>441</v>
      </c>
      <c r="C290" t="s">
        <v>14</v>
      </c>
      <c r="D290" t="s">
        <v>21</v>
      </c>
      <c r="E290" t="s">
        <v>22</v>
      </c>
      <c r="F290" s="2">
        <v>44094.942141203705</v>
      </c>
      <c r="G290">
        <v>1</v>
      </c>
      <c r="H290">
        <v>1</v>
      </c>
      <c r="I290" t="s">
        <v>15</v>
      </c>
      <c r="J290" s="3">
        <v>790.9</v>
      </c>
      <c r="K290">
        <v>97.35</v>
      </c>
      <c r="L290" t="s">
        <v>442</v>
      </c>
      <c r="M290">
        <v>0</v>
      </c>
      <c r="N290">
        <v>100</v>
      </c>
      <c r="O290">
        <f t="shared" si="26"/>
        <v>73.022511299999991</v>
      </c>
      <c r="P290">
        <f>AVERAGE(O290:O292)</f>
        <v>72.887875800000003</v>
      </c>
    </row>
    <row r="291" spans="1:16" x14ac:dyDescent="0.35">
      <c r="A291" t="s">
        <v>15</v>
      </c>
      <c r="B291" t="s">
        <v>441</v>
      </c>
      <c r="C291" t="s">
        <v>14</v>
      </c>
      <c r="D291" t="s">
        <v>21</v>
      </c>
      <c r="E291" t="s">
        <v>22</v>
      </c>
      <c r="F291" s="2">
        <v>44094.945</v>
      </c>
      <c r="G291">
        <v>1</v>
      </c>
      <c r="H291">
        <v>2</v>
      </c>
      <c r="I291" t="s">
        <v>15</v>
      </c>
      <c r="J291" s="3">
        <v>794.6</v>
      </c>
      <c r="K291">
        <v>97.81</v>
      </c>
      <c r="L291" t="s">
        <v>442</v>
      </c>
      <c r="M291">
        <v>0</v>
      </c>
      <c r="N291">
        <v>100</v>
      </c>
      <c r="O291">
        <f t="shared" si="26"/>
        <v>73.354612200000005</v>
      </c>
    </row>
    <row r="292" spans="1:16" x14ac:dyDescent="0.35">
      <c r="A292" t="s">
        <v>15</v>
      </c>
      <c r="B292" t="s">
        <v>441</v>
      </c>
      <c r="C292" t="s">
        <v>14</v>
      </c>
      <c r="D292" t="s">
        <v>21</v>
      </c>
      <c r="E292" t="s">
        <v>22</v>
      </c>
      <c r="F292" s="2">
        <v>44094.947766203702</v>
      </c>
      <c r="G292">
        <v>1</v>
      </c>
      <c r="H292">
        <v>3</v>
      </c>
      <c r="I292" t="s">
        <v>15</v>
      </c>
      <c r="J292" s="3">
        <v>782.7</v>
      </c>
      <c r="K292">
        <v>96.35</v>
      </c>
      <c r="L292" t="s">
        <v>442</v>
      </c>
      <c r="M292">
        <v>0</v>
      </c>
      <c r="N292">
        <v>100</v>
      </c>
      <c r="O292">
        <f t="shared" si="26"/>
        <v>72.2865039</v>
      </c>
    </row>
    <row r="293" spans="1:16" x14ac:dyDescent="0.35">
      <c r="A293" t="s">
        <v>15</v>
      </c>
      <c r="B293" t="s">
        <v>443</v>
      </c>
      <c r="C293" t="s">
        <v>14</v>
      </c>
      <c r="D293" t="s">
        <v>21</v>
      </c>
      <c r="E293" t="s">
        <v>22</v>
      </c>
      <c r="F293" s="2">
        <v>44094.955775462964</v>
      </c>
      <c r="G293">
        <v>1</v>
      </c>
      <c r="H293">
        <v>1</v>
      </c>
      <c r="I293" t="s">
        <v>15</v>
      </c>
      <c r="J293" s="3">
        <v>618.5</v>
      </c>
      <c r="K293">
        <v>76.13</v>
      </c>
      <c r="L293" t="s">
        <v>444</v>
      </c>
      <c r="M293">
        <v>0</v>
      </c>
      <c r="N293">
        <v>100</v>
      </c>
      <c r="O293">
        <f t="shared" si="26"/>
        <v>57.548404500000004</v>
      </c>
      <c r="P293">
        <f>AVERAGE(O293:O295)</f>
        <v>57.057732899999998</v>
      </c>
    </row>
    <row r="294" spans="1:16" x14ac:dyDescent="0.35">
      <c r="A294" t="s">
        <v>15</v>
      </c>
      <c r="B294" t="s">
        <v>443</v>
      </c>
      <c r="C294" t="s">
        <v>14</v>
      </c>
      <c r="D294" t="s">
        <v>21</v>
      </c>
      <c r="E294" t="s">
        <v>22</v>
      </c>
      <c r="F294" s="2">
        <v>44094.958564814813</v>
      </c>
      <c r="G294">
        <v>1</v>
      </c>
      <c r="H294">
        <v>2</v>
      </c>
      <c r="I294" t="s">
        <v>15</v>
      </c>
      <c r="J294" s="3">
        <v>617</v>
      </c>
      <c r="K294">
        <v>75.95</v>
      </c>
      <c r="L294" t="s">
        <v>444</v>
      </c>
      <c r="M294">
        <v>0</v>
      </c>
      <c r="N294">
        <v>100</v>
      </c>
      <c r="O294">
        <f t="shared" si="26"/>
        <v>57.413769000000002</v>
      </c>
    </row>
    <row r="295" spans="1:16" x14ac:dyDescent="0.35">
      <c r="A295" t="s">
        <v>15</v>
      </c>
      <c r="B295" t="s">
        <v>443</v>
      </c>
      <c r="C295" t="s">
        <v>14</v>
      </c>
      <c r="D295" t="s">
        <v>21</v>
      </c>
      <c r="E295" t="s">
        <v>22</v>
      </c>
      <c r="F295" s="2">
        <v>44094.961273148147</v>
      </c>
      <c r="G295">
        <v>1</v>
      </c>
      <c r="H295">
        <v>3</v>
      </c>
      <c r="I295" t="s">
        <v>15</v>
      </c>
      <c r="J295" s="3">
        <v>603.6</v>
      </c>
      <c r="K295">
        <v>74.3</v>
      </c>
      <c r="L295" t="s">
        <v>444</v>
      </c>
      <c r="M295">
        <v>0</v>
      </c>
      <c r="N295">
        <v>100</v>
      </c>
      <c r="O295">
        <f t="shared" si="26"/>
        <v>56.211025200000009</v>
      </c>
    </row>
    <row r="296" spans="1:16" x14ac:dyDescent="0.35">
      <c r="A296" t="s">
        <v>15</v>
      </c>
      <c r="B296" t="s">
        <v>445</v>
      </c>
      <c r="C296" t="s">
        <v>14</v>
      </c>
      <c r="D296" t="s">
        <v>21</v>
      </c>
      <c r="E296" t="s">
        <v>22</v>
      </c>
      <c r="F296" s="2">
        <v>44094.969375000001</v>
      </c>
      <c r="G296">
        <v>1</v>
      </c>
      <c r="H296">
        <v>1</v>
      </c>
      <c r="I296" t="s">
        <v>15</v>
      </c>
      <c r="J296" s="3">
        <v>772.6</v>
      </c>
      <c r="K296">
        <v>95.1</v>
      </c>
      <c r="L296" t="s">
        <v>446</v>
      </c>
      <c r="M296">
        <v>0</v>
      </c>
      <c r="N296">
        <v>100</v>
      </c>
      <c r="O296">
        <f t="shared" si="26"/>
        <v>71.379958200000004</v>
      </c>
      <c r="P296">
        <f>AVERAGE(O296:O298)</f>
        <v>70.724732099999997</v>
      </c>
    </row>
    <row r="297" spans="1:16" x14ac:dyDescent="0.35">
      <c r="A297" t="s">
        <v>15</v>
      </c>
      <c r="B297" t="s">
        <v>445</v>
      </c>
      <c r="C297" t="s">
        <v>14</v>
      </c>
      <c r="D297" t="s">
        <v>21</v>
      </c>
      <c r="E297" t="s">
        <v>22</v>
      </c>
      <c r="F297" s="2">
        <v>44094.97210648148</v>
      </c>
      <c r="G297">
        <v>1</v>
      </c>
      <c r="H297">
        <v>2</v>
      </c>
      <c r="I297" t="s">
        <v>15</v>
      </c>
      <c r="J297" s="3">
        <v>761.7</v>
      </c>
      <c r="K297">
        <v>93.76</v>
      </c>
      <c r="L297" t="s">
        <v>446</v>
      </c>
      <c r="M297">
        <v>0</v>
      </c>
      <c r="N297">
        <v>100</v>
      </c>
      <c r="O297">
        <f t="shared" si="26"/>
        <v>70.401606900000004</v>
      </c>
    </row>
    <row r="298" spans="1:16" x14ac:dyDescent="0.35">
      <c r="A298" t="s">
        <v>15</v>
      </c>
      <c r="B298" t="s">
        <v>445</v>
      </c>
      <c r="C298" t="s">
        <v>14</v>
      </c>
      <c r="D298" t="s">
        <v>21</v>
      </c>
      <c r="E298" t="s">
        <v>22</v>
      </c>
      <c r="F298" s="2">
        <v>44094.974814814814</v>
      </c>
      <c r="G298">
        <v>1</v>
      </c>
      <c r="H298">
        <v>3</v>
      </c>
      <c r="I298" t="s">
        <v>15</v>
      </c>
      <c r="J298" s="3">
        <v>761.6</v>
      </c>
      <c r="K298">
        <v>93.75</v>
      </c>
      <c r="L298" t="s">
        <v>446</v>
      </c>
      <c r="M298">
        <v>0</v>
      </c>
      <c r="N298">
        <v>100</v>
      </c>
      <c r="O298">
        <f t="shared" si="26"/>
        <v>70.392631199999997</v>
      </c>
    </row>
    <row r="299" spans="1:16" x14ac:dyDescent="0.35">
      <c r="A299" t="s">
        <v>15</v>
      </c>
      <c r="B299" t="s">
        <v>447</v>
      </c>
      <c r="C299" t="s">
        <v>14</v>
      </c>
      <c r="D299" t="s">
        <v>21</v>
      </c>
      <c r="E299" t="s">
        <v>22</v>
      </c>
      <c r="F299" s="2">
        <v>44094.98542824074</v>
      </c>
      <c r="G299">
        <v>1</v>
      </c>
      <c r="H299">
        <v>2</v>
      </c>
      <c r="I299" t="s">
        <v>15</v>
      </c>
      <c r="J299" s="3">
        <v>482.3</v>
      </c>
      <c r="K299">
        <v>59.37</v>
      </c>
      <c r="L299" t="s">
        <v>448</v>
      </c>
      <c r="M299">
        <v>0</v>
      </c>
      <c r="N299">
        <v>100</v>
      </c>
      <c r="O299">
        <f t="shared" si="26"/>
        <v>45.323501100000009</v>
      </c>
      <c r="P299">
        <f>AVERAGE(O299:O301)</f>
        <v>44.787951</v>
      </c>
    </row>
    <row r="300" spans="1:16" x14ac:dyDescent="0.35">
      <c r="A300" t="s">
        <v>15</v>
      </c>
      <c r="B300" t="s">
        <v>447</v>
      </c>
      <c r="C300" t="s">
        <v>14</v>
      </c>
      <c r="D300" t="s">
        <v>21</v>
      </c>
      <c r="E300" t="s">
        <v>22</v>
      </c>
      <c r="F300" s="2">
        <v>44094.988136574073</v>
      </c>
      <c r="G300">
        <v>1</v>
      </c>
      <c r="H300">
        <v>3</v>
      </c>
      <c r="I300" t="s">
        <v>15</v>
      </c>
      <c r="J300" s="3">
        <v>471.4</v>
      </c>
      <c r="K300">
        <v>58.03</v>
      </c>
      <c r="L300" t="s">
        <v>448</v>
      </c>
      <c r="M300">
        <v>0</v>
      </c>
      <c r="N300">
        <v>100</v>
      </c>
      <c r="O300">
        <f t="shared" si="26"/>
        <v>44.345149800000002</v>
      </c>
    </row>
    <row r="301" spans="1:16" x14ac:dyDescent="0.35">
      <c r="A301" t="s">
        <v>15</v>
      </c>
      <c r="B301" t="s">
        <v>447</v>
      </c>
      <c r="C301" t="s">
        <v>14</v>
      </c>
      <c r="D301" t="s">
        <v>21</v>
      </c>
      <c r="E301" t="s">
        <v>22</v>
      </c>
      <c r="F301" s="2">
        <v>44094.99082175926</v>
      </c>
      <c r="G301">
        <v>1</v>
      </c>
      <c r="H301">
        <v>4</v>
      </c>
      <c r="I301" t="s">
        <v>15</v>
      </c>
      <c r="J301" s="3">
        <v>475.3</v>
      </c>
      <c r="K301">
        <v>58.51</v>
      </c>
      <c r="L301" t="s">
        <v>448</v>
      </c>
      <c r="M301">
        <v>0</v>
      </c>
      <c r="N301">
        <v>100</v>
      </c>
      <c r="O301">
        <f t="shared" si="26"/>
        <v>44.695202100000003</v>
      </c>
    </row>
    <row r="302" spans="1:16" x14ac:dyDescent="0.35">
      <c r="A302" t="s">
        <v>15</v>
      </c>
      <c r="B302" t="s">
        <v>185</v>
      </c>
      <c r="C302" t="s">
        <v>14</v>
      </c>
      <c r="D302" t="s">
        <v>21</v>
      </c>
      <c r="E302" t="s">
        <v>22</v>
      </c>
      <c r="F302" s="2">
        <v>44094.999108796299</v>
      </c>
      <c r="G302">
        <v>1</v>
      </c>
      <c r="H302">
        <v>1</v>
      </c>
      <c r="I302" t="s">
        <v>15</v>
      </c>
      <c r="J302" s="3">
        <v>569.4</v>
      </c>
      <c r="K302">
        <v>70.09</v>
      </c>
      <c r="L302" t="s">
        <v>449</v>
      </c>
      <c r="M302">
        <v>0</v>
      </c>
      <c r="N302">
        <v>100</v>
      </c>
      <c r="O302">
        <f t="shared" si="26"/>
        <v>53.1413358</v>
      </c>
      <c r="P302">
        <f>AVERAGE(O302:O304)</f>
        <v>52.67759130000001</v>
      </c>
    </row>
    <row r="303" spans="1:16" x14ac:dyDescent="0.35">
      <c r="A303" t="s">
        <v>15</v>
      </c>
      <c r="B303" t="s">
        <v>185</v>
      </c>
      <c r="C303" t="s">
        <v>14</v>
      </c>
      <c r="D303" t="s">
        <v>21</v>
      </c>
      <c r="E303" t="s">
        <v>22</v>
      </c>
      <c r="F303" s="2">
        <v>44095.00203703704</v>
      </c>
      <c r="G303">
        <v>1</v>
      </c>
      <c r="H303">
        <v>2</v>
      </c>
      <c r="I303" t="s">
        <v>15</v>
      </c>
      <c r="J303" s="3">
        <v>564.20000000000005</v>
      </c>
      <c r="K303">
        <v>69.45</v>
      </c>
      <c r="L303" t="s">
        <v>449</v>
      </c>
      <c r="M303">
        <v>0</v>
      </c>
      <c r="N303">
        <v>100</v>
      </c>
      <c r="O303">
        <f t="shared" si="26"/>
        <v>52.674599400000012</v>
      </c>
    </row>
    <row r="304" spans="1:16" x14ac:dyDescent="0.35">
      <c r="A304" t="s">
        <v>15</v>
      </c>
      <c r="B304" t="s">
        <v>185</v>
      </c>
      <c r="C304" t="s">
        <v>14</v>
      </c>
      <c r="D304" t="s">
        <v>21</v>
      </c>
      <c r="E304" t="s">
        <v>22</v>
      </c>
      <c r="F304" s="2">
        <v>44095.004861111112</v>
      </c>
      <c r="G304">
        <v>1</v>
      </c>
      <c r="H304">
        <v>3</v>
      </c>
      <c r="I304" t="s">
        <v>15</v>
      </c>
      <c r="J304" s="3">
        <v>559.1</v>
      </c>
      <c r="K304">
        <v>68.819999999999993</v>
      </c>
      <c r="L304" t="s">
        <v>449</v>
      </c>
      <c r="M304">
        <v>0</v>
      </c>
      <c r="N304">
        <v>100</v>
      </c>
      <c r="O304">
        <f t="shared" si="26"/>
        <v>52.216838700000004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T422"/>
  <sheetViews>
    <sheetView topLeftCell="K8" workbookViewId="0">
      <selection activeCell="O10" sqref="O10:P12"/>
    </sheetView>
  </sheetViews>
  <sheetFormatPr defaultRowHeight="14.5" x14ac:dyDescent="0.35"/>
  <cols>
    <col min="2" max="2" width="36" bestFit="1" customWidth="1"/>
    <col min="6" max="6" width="14.7265625" bestFit="1" customWidth="1"/>
    <col min="7" max="8" width="9.453125" bestFit="1" customWidth="1"/>
    <col min="10" max="10" width="9.453125" style="3" bestFit="1" customWidth="1"/>
    <col min="11" max="11" width="9.453125" bestFit="1" customWidth="1"/>
    <col min="13" max="14" width="9.453125" bestFit="1" customWidth="1"/>
  </cols>
  <sheetData>
    <row r="2" spans="1:20" x14ac:dyDescent="0.35">
      <c r="P2" t="s">
        <v>17</v>
      </c>
    </row>
    <row r="3" spans="1:2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19</v>
      </c>
      <c r="P3" t="s">
        <v>19</v>
      </c>
    </row>
    <row r="4" spans="1:20" x14ac:dyDescent="0.35">
      <c r="A4" t="s">
        <v>15</v>
      </c>
      <c r="B4" t="s">
        <v>20</v>
      </c>
      <c r="C4" t="s">
        <v>14</v>
      </c>
      <c r="D4" t="s">
        <v>21</v>
      </c>
      <c r="E4" t="s">
        <v>22</v>
      </c>
      <c r="F4" s="2">
        <v>44091.595000000001</v>
      </c>
      <c r="G4">
        <v>1</v>
      </c>
      <c r="H4">
        <v>1</v>
      </c>
      <c r="I4" t="s">
        <v>15</v>
      </c>
      <c r="J4" s="3">
        <v>4.2770000000000001</v>
      </c>
      <c r="K4">
        <v>0.52649999999999997</v>
      </c>
      <c r="L4" t="s">
        <v>23</v>
      </c>
      <c r="M4">
        <v>0</v>
      </c>
      <c r="N4">
        <v>100</v>
      </c>
      <c r="O4">
        <f>0.10058*(J4) - 0.145</f>
        <v>0.28518066000000009</v>
      </c>
      <c r="P4">
        <f>AVERAGE(O4:O6)</f>
        <v>0.27767068666666672</v>
      </c>
    </row>
    <row r="5" spans="1:20" x14ac:dyDescent="0.35">
      <c r="A5" t="s">
        <v>15</v>
      </c>
      <c r="B5" t="s">
        <v>20</v>
      </c>
      <c r="C5" t="s">
        <v>14</v>
      </c>
      <c r="D5" t="s">
        <v>21</v>
      </c>
      <c r="E5" t="s">
        <v>22</v>
      </c>
      <c r="F5" s="2">
        <v>44091.599120370367</v>
      </c>
      <c r="G5">
        <v>1</v>
      </c>
      <c r="H5">
        <v>3</v>
      </c>
      <c r="I5" t="s">
        <v>15</v>
      </c>
      <c r="J5" s="3">
        <v>4.1349999999999998</v>
      </c>
      <c r="K5">
        <v>0.50900000000000001</v>
      </c>
      <c r="L5" t="s">
        <v>23</v>
      </c>
      <c r="M5">
        <v>0</v>
      </c>
      <c r="N5">
        <v>100</v>
      </c>
      <c r="O5">
        <f t="shared" ref="O5:O6" si="0">0.10058*(J5) - 0.145</f>
        <v>0.27089830000000004</v>
      </c>
    </row>
    <row r="6" spans="1:20" x14ac:dyDescent="0.35">
      <c r="A6" t="s">
        <v>15</v>
      </c>
      <c r="B6" t="s">
        <v>20</v>
      </c>
      <c r="C6" t="s">
        <v>14</v>
      </c>
      <c r="D6" t="s">
        <v>21</v>
      </c>
      <c r="E6" t="s">
        <v>22</v>
      </c>
      <c r="F6" s="2">
        <v>44091.600972222222</v>
      </c>
      <c r="G6">
        <v>1</v>
      </c>
      <c r="H6">
        <v>4</v>
      </c>
      <c r="I6" t="s">
        <v>15</v>
      </c>
      <c r="J6" s="3">
        <v>4.1950000000000003</v>
      </c>
      <c r="K6">
        <v>0.51639999999999997</v>
      </c>
      <c r="L6" t="s">
        <v>23</v>
      </c>
      <c r="M6">
        <v>0</v>
      </c>
      <c r="N6">
        <v>100</v>
      </c>
      <c r="O6">
        <f t="shared" si="0"/>
        <v>0.27693310000000004</v>
      </c>
    </row>
    <row r="7" spans="1:20" x14ac:dyDescent="0.35">
      <c r="A7" t="s">
        <v>15</v>
      </c>
      <c r="B7" t="s">
        <v>24</v>
      </c>
      <c r="C7" t="s">
        <v>14</v>
      </c>
      <c r="D7" t="s">
        <v>21</v>
      </c>
      <c r="E7" t="s">
        <v>22</v>
      </c>
      <c r="F7" s="2">
        <v>44091.607951388891</v>
      </c>
      <c r="G7">
        <v>1</v>
      </c>
      <c r="H7">
        <v>1</v>
      </c>
      <c r="I7" t="s">
        <v>15</v>
      </c>
      <c r="J7" s="3">
        <v>7.0830000000000002</v>
      </c>
      <c r="K7">
        <v>0.87190000000000001</v>
      </c>
      <c r="L7" t="s">
        <v>25</v>
      </c>
      <c r="M7">
        <v>0</v>
      </c>
      <c r="N7">
        <v>100</v>
      </c>
      <c r="T7" t="s">
        <v>16</v>
      </c>
    </row>
    <row r="8" spans="1:20" x14ac:dyDescent="0.35">
      <c r="A8" t="s">
        <v>15</v>
      </c>
      <c r="B8" t="s">
        <v>24</v>
      </c>
      <c r="C8" t="s">
        <v>14</v>
      </c>
      <c r="D8" t="s">
        <v>21</v>
      </c>
      <c r="E8" t="s">
        <v>22</v>
      </c>
      <c r="F8" s="2">
        <v>44091.610023148147</v>
      </c>
      <c r="G8">
        <v>1</v>
      </c>
      <c r="H8">
        <v>2</v>
      </c>
      <c r="I8" t="s">
        <v>15</v>
      </c>
      <c r="J8" s="3">
        <v>6.1239999999999997</v>
      </c>
      <c r="K8">
        <v>0.75380000000000003</v>
      </c>
      <c r="L8" t="s">
        <v>25</v>
      </c>
      <c r="M8">
        <v>0</v>
      </c>
      <c r="N8">
        <v>100</v>
      </c>
      <c r="R8" t="s">
        <v>9</v>
      </c>
      <c r="S8" t="s">
        <v>19</v>
      </c>
      <c r="T8" t="s">
        <v>19</v>
      </c>
    </row>
    <row r="9" spans="1:20" x14ac:dyDescent="0.35">
      <c r="A9" t="s">
        <v>15</v>
      </c>
      <c r="B9" t="s">
        <v>24</v>
      </c>
      <c r="C9" t="s">
        <v>14</v>
      </c>
      <c r="D9" t="s">
        <v>21</v>
      </c>
      <c r="E9" t="s">
        <v>22</v>
      </c>
      <c r="F9" s="2">
        <v>44091.614317129628</v>
      </c>
      <c r="G9">
        <v>1</v>
      </c>
      <c r="H9">
        <v>4</v>
      </c>
      <c r="I9" t="s">
        <v>15</v>
      </c>
      <c r="J9" s="3">
        <v>6.5289999999999999</v>
      </c>
      <c r="K9">
        <v>0.80369999999999997</v>
      </c>
      <c r="L9" t="s">
        <v>25</v>
      </c>
      <c r="M9">
        <v>0</v>
      </c>
      <c r="N9">
        <v>100</v>
      </c>
      <c r="R9" s="3">
        <v>205.2</v>
      </c>
      <c r="S9">
        <v>20</v>
      </c>
      <c r="T9">
        <f xml:space="preserve"> 0.09133*(R9) +3.0204</f>
        <v>21.761315999999997</v>
      </c>
    </row>
    <row r="10" spans="1:20" x14ac:dyDescent="0.35">
      <c r="A10" t="s">
        <v>15</v>
      </c>
      <c r="B10" t="s">
        <v>26</v>
      </c>
      <c r="C10" t="s">
        <v>14</v>
      </c>
      <c r="D10" t="s">
        <v>21</v>
      </c>
      <c r="E10" t="s">
        <v>22</v>
      </c>
      <c r="F10" s="2">
        <v>44091.623333333337</v>
      </c>
      <c r="G10">
        <v>1</v>
      </c>
      <c r="H10">
        <v>2</v>
      </c>
      <c r="I10" t="s">
        <v>15</v>
      </c>
      <c r="J10" s="3">
        <v>7.6180000000000003</v>
      </c>
      <c r="K10">
        <v>0.93769999999999998</v>
      </c>
      <c r="L10" t="s">
        <v>27</v>
      </c>
      <c r="M10">
        <v>0</v>
      </c>
      <c r="N10">
        <v>100</v>
      </c>
      <c r="O10">
        <f>0.10058*(J10) - 0.145</f>
        <v>0.62121844000000004</v>
      </c>
      <c r="P10">
        <f>AVERAGE(O10:O12)</f>
        <v>0.60422041999999998</v>
      </c>
      <c r="R10" s="3">
        <v>206</v>
      </c>
      <c r="S10">
        <v>20</v>
      </c>
      <c r="T10">
        <f t="shared" ref="T10:T32" si="1" xml:space="preserve"> 0.09133*(R10) +3.0204</f>
        <v>21.834379999999996</v>
      </c>
    </row>
    <row r="11" spans="1:20" x14ac:dyDescent="0.35">
      <c r="A11" t="s">
        <v>15</v>
      </c>
      <c r="B11" t="s">
        <v>26</v>
      </c>
      <c r="C11" t="s">
        <v>14</v>
      </c>
      <c r="D11" t="s">
        <v>21</v>
      </c>
      <c r="E11" t="s">
        <v>22</v>
      </c>
      <c r="F11" s="2">
        <v>44091.625439814816</v>
      </c>
      <c r="G11">
        <v>1</v>
      </c>
      <c r="H11">
        <v>3</v>
      </c>
      <c r="I11" t="s">
        <v>15</v>
      </c>
      <c r="J11" s="3">
        <v>7.343</v>
      </c>
      <c r="K11">
        <v>0.90390000000000004</v>
      </c>
      <c r="L11" t="s">
        <v>27</v>
      </c>
      <c r="M11">
        <v>0</v>
      </c>
      <c r="N11">
        <v>100</v>
      </c>
      <c r="O11">
        <f t="shared" ref="O11:O12" si="2">0.10058*(J11) - 0.145</f>
        <v>0.59355893999999998</v>
      </c>
      <c r="R11" s="3">
        <v>205.1</v>
      </c>
      <c r="S11">
        <v>20</v>
      </c>
      <c r="T11">
        <f t="shared" si="1"/>
        <v>21.752182999999999</v>
      </c>
    </row>
    <row r="12" spans="1:20" x14ac:dyDescent="0.35">
      <c r="A12" t="s">
        <v>15</v>
      </c>
      <c r="B12" t="s">
        <v>26</v>
      </c>
      <c r="C12" t="s">
        <v>14</v>
      </c>
      <c r="D12" t="s">
        <v>21</v>
      </c>
      <c r="E12" t="s">
        <v>22</v>
      </c>
      <c r="F12" s="2">
        <v>44091.627592592595</v>
      </c>
      <c r="G12">
        <v>1</v>
      </c>
      <c r="H12">
        <v>4</v>
      </c>
      <c r="I12" t="s">
        <v>15</v>
      </c>
      <c r="J12" s="3">
        <v>7.3860000000000001</v>
      </c>
      <c r="K12">
        <v>0.90920000000000001</v>
      </c>
      <c r="L12" t="s">
        <v>27</v>
      </c>
      <c r="M12">
        <v>0</v>
      </c>
      <c r="N12">
        <v>100</v>
      </c>
      <c r="O12">
        <f t="shared" si="2"/>
        <v>0.59788388000000003</v>
      </c>
      <c r="R12" s="3">
        <v>524.20000000000005</v>
      </c>
      <c r="S12">
        <v>50</v>
      </c>
      <c r="T12">
        <f t="shared" si="1"/>
        <v>50.895586000000002</v>
      </c>
    </row>
    <row r="13" spans="1:20" x14ac:dyDescent="0.35">
      <c r="A13" t="s">
        <v>15</v>
      </c>
      <c r="B13" t="s">
        <v>28</v>
      </c>
      <c r="C13" t="s">
        <v>14</v>
      </c>
      <c r="D13" t="s">
        <v>21</v>
      </c>
      <c r="E13" t="s">
        <v>22</v>
      </c>
      <c r="F13" s="2">
        <v>44091.636331018519</v>
      </c>
      <c r="G13">
        <v>1</v>
      </c>
      <c r="H13">
        <v>1</v>
      </c>
      <c r="I13" t="s">
        <v>15</v>
      </c>
      <c r="J13" s="3">
        <v>12.13</v>
      </c>
      <c r="K13">
        <v>1.4930000000000001</v>
      </c>
      <c r="L13" t="s">
        <v>29</v>
      </c>
      <c r="M13">
        <v>0</v>
      </c>
      <c r="N13">
        <v>100</v>
      </c>
      <c r="O13">
        <f>0.10058*(J13) - 0.145</f>
        <v>1.0750354000000002</v>
      </c>
      <c r="P13">
        <f>AVERAGE(O13:O15)</f>
        <v>1.0656479333333335</v>
      </c>
      <c r="R13" s="3">
        <v>523.1</v>
      </c>
      <c r="S13">
        <v>50</v>
      </c>
      <c r="T13">
        <f t="shared" si="1"/>
        <v>50.795123000000004</v>
      </c>
    </row>
    <row r="14" spans="1:20" x14ac:dyDescent="0.35">
      <c r="A14" t="s">
        <v>15</v>
      </c>
      <c r="B14" t="s">
        <v>28</v>
      </c>
      <c r="C14" t="s">
        <v>14</v>
      </c>
      <c r="D14" t="s">
        <v>21</v>
      </c>
      <c r="E14" t="s">
        <v>22</v>
      </c>
      <c r="F14" s="2">
        <v>44091.638449074075</v>
      </c>
      <c r="G14">
        <v>1</v>
      </c>
      <c r="H14">
        <v>2</v>
      </c>
      <c r="I14" t="s">
        <v>15</v>
      </c>
      <c r="J14" s="3">
        <v>11.97</v>
      </c>
      <c r="K14">
        <v>1.4730000000000001</v>
      </c>
      <c r="L14" t="s">
        <v>29</v>
      </c>
      <c r="M14">
        <v>0</v>
      </c>
      <c r="N14">
        <v>100</v>
      </c>
      <c r="O14">
        <f t="shared" ref="O14:O15" si="3">0.10058*(J14) - 0.145</f>
        <v>1.0589426000000002</v>
      </c>
      <c r="R14" s="3">
        <v>519.4</v>
      </c>
      <c r="S14">
        <v>50</v>
      </c>
      <c r="T14">
        <f t="shared" si="1"/>
        <v>50.457201999999995</v>
      </c>
    </row>
    <row r="15" spans="1:20" x14ac:dyDescent="0.35">
      <c r="A15" t="s">
        <v>15</v>
      </c>
      <c r="B15" t="s">
        <v>28</v>
      </c>
      <c r="C15" t="s">
        <v>14</v>
      </c>
      <c r="D15" t="s">
        <v>21</v>
      </c>
      <c r="E15" t="s">
        <v>22</v>
      </c>
      <c r="F15" s="2">
        <v>44091.640613425923</v>
      </c>
      <c r="G15">
        <v>1</v>
      </c>
      <c r="H15">
        <v>3</v>
      </c>
      <c r="I15" t="s">
        <v>15</v>
      </c>
      <c r="J15" s="3">
        <v>12.01</v>
      </c>
      <c r="K15">
        <v>1.478</v>
      </c>
      <c r="L15" t="s">
        <v>29</v>
      </c>
      <c r="M15">
        <v>0</v>
      </c>
      <c r="N15">
        <v>100</v>
      </c>
      <c r="O15">
        <f t="shared" si="3"/>
        <v>1.0629658</v>
      </c>
      <c r="R15" s="3">
        <v>799.3</v>
      </c>
      <c r="S15">
        <v>75</v>
      </c>
      <c r="T15">
        <f t="shared" si="1"/>
        <v>76.020468999999991</v>
      </c>
    </row>
    <row r="16" spans="1:20" x14ac:dyDescent="0.35">
      <c r="A16" t="s">
        <v>15</v>
      </c>
      <c r="B16" t="s">
        <v>30</v>
      </c>
      <c r="C16" t="s">
        <v>14</v>
      </c>
      <c r="D16" t="s">
        <v>21</v>
      </c>
      <c r="E16" t="s">
        <v>22</v>
      </c>
      <c r="F16" s="2">
        <v>44091.647789351853</v>
      </c>
      <c r="G16">
        <v>1</v>
      </c>
      <c r="H16">
        <v>1</v>
      </c>
      <c r="I16" t="s">
        <v>15</v>
      </c>
      <c r="J16" s="3">
        <v>27.53</v>
      </c>
      <c r="K16">
        <v>3.3889999999999998</v>
      </c>
      <c r="L16" t="s">
        <v>31</v>
      </c>
      <c r="M16">
        <v>0</v>
      </c>
      <c r="N16">
        <v>100</v>
      </c>
      <c r="O16">
        <f>0.10058*(J16) - 0.145</f>
        <v>2.6239674000000002</v>
      </c>
      <c r="P16">
        <f>AVERAGE(O16:O18)</f>
        <v>2.6316785333333335</v>
      </c>
      <c r="R16" s="3">
        <v>790.4</v>
      </c>
      <c r="S16">
        <v>75</v>
      </c>
      <c r="T16">
        <f t="shared" si="1"/>
        <v>75.20763199999999</v>
      </c>
    </row>
    <row r="17" spans="1:20" x14ac:dyDescent="0.35">
      <c r="A17" t="s">
        <v>15</v>
      </c>
      <c r="B17" t="s">
        <v>30</v>
      </c>
      <c r="C17" t="s">
        <v>14</v>
      </c>
      <c r="D17" t="s">
        <v>21</v>
      </c>
      <c r="E17" t="s">
        <v>22</v>
      </c>
      <c r="F17" s="2">
        <v>44091.650127314817</v>
      </c>
      <c r="G17">
        <v>1</v>
      </c>
      <c r="H17">
        <v>2</v>
      </c>
      <c r="I17" t="s">
        <v>15</v>
      </c>
      <c r="J17" s="3">
        <v>27.81</v>
      </c>
      <c r="K17">
        <v>3.423</v>
      </c>
      <c r="L17" t="s">
        <v>31</v>
      </c>
      <c r="M17">
        <v>0</v>
      </c>
      <c r="N17">
        <v>100</v>
      </c>
      <c r="O17">
        <f t="shared" ref="O17:O18" si="4">0.10058*(J17) - 0.145</f>
        <v>2.6521298</v>
      </c>
      <c r="R17" s="3">
        <v>788.6</v>
      </c>
      <c r="S17">
        <v>75</v>
      </c>
      <c r="T17">
        <f t="shared" si="1"/>
        <v>75.043237999999988</v>
      </c>
    </row>
    <row r="18" spans="1:20" x14ac:dyDescent="0.35">
      <c r="A18" t="s">
        <v>15</v>
      </c>
      <c r="B18" t="s">
        <v>30</v>
      </c>
      <c r="C18" t="s">
        <v>14</v>
      </c>
      <c r="D18" t="s">
        <v>21</v>
      </c>
      <c r="E18" t="s">
        <v>22</v>
      </c>
      <c r="F18" s="2">
        <v>44091.652407407404</v>
      </c>
      <c r="G18">
        <v>1</v>
      </c>
      <c r="H18">
        <v>3</v>
      </c>
      <c r="I18" t="s">
        <v>15</v>
      </c>
      <c r="J18" s="3">
        <v>27.48</v>
      </c>
      <c r="K18">
        <v>3.383</v>
      </c>
      <c r="L18" t="s">
        <v>31</v>
      </c>
      <c r="M18">
        <v>0</v>
      </c>
      <c r="N18">
        <v>100</v>
      </c>
      <c r="O18">
        <f t="shared" si="4"/>
        <v>2.6189384000000002</v>
      </c>
      <c r="R18" s="3">
        <v>1058</v>
      </c>
      <c r="S18">
        <v>100</v>
      </c>
      <c r="T18">
        <f t="shared" si="1"/>
        <v>99.647539999999992</v>
      </c>
    </row>
    <row r="19" spans="1:20" x14ac:dyDescent="0.35">
      <c r="A19" t="s">
        <v>15</v>
      </c>
      <c r="B19" t="s">
        <v>32</v>
      </c>
      <c r="C19" t="s">
        <v>14</v>
      </c>
      <c r="D19" t="s">
        <v>21</v>
      </c>
      <c r="E19" t="s">
        <v>22</v>
      </c>
      <c r="F19" s="2">
        <v>44091.659803240742</v>
      </c>
      <c r="G19">
        <v>1</v>
      </c>
      <c r="H19">
        <v>1</v>
      </c>
      <c r="I19" t="s">
        <v>15</v>
      </c>
      <c r="J19" s="3">
        <v>50.64</v>
      </c>
      <c r="K19">
        <v>6.2329999999999997</v>
      </c>
      <c r="L19" t="s">
        <v>33</v>
      </c>
      <c r="M19">
        <v>0</v>
      </c>
      <c r="N19">
        <v>100</v>
      </c>
      <c r="O19">
        <f>0.10058*(J19) - 0.145</f>
        <v>4.9483712000000004</v>
      </c>
      <c r="P19">
        <f>AVERAGE(O19:O21)</f>
        <v>4.9007633333333338</v>
      </c>
      <c r="R19" s="3">
        <v>1056</v>
      </c>
      <c r="S19">
        <v>100</v>
      </c>
      <c r="T19">
        <f t="shared" si="1"/>
        <v>99.464879999999994</v>
      </c>
    </row>
    <row r="20" spans="1:20" x14ac:dyDescent="0.35">
      <c r="A20" t="s">
        <v>15</v>
      </c>
      <c r="B20" t="s">
        <v>32</v>
      </c>
      <c r="C20" t="s">
        <v>14</v>
      </c>
      <c r="D20" t="s">
        <v>21</v>
      </c>
      <c r="E20" t="s">
        <v>22</v>
      </c>
      <c r="F20" s="2">
        <v>44091.662141203706</v>
      </c>
      <c r="G20">
        <v>1</v>
      </c>
      <c r="H20">
        <v>2</v>
      </c>
      <c r="I20" t="s">
        <v>15</v>
      </c>
      <c r="J20" s="3">
        <v>50.24</v>
      </c>
      <c r="K20">
        <v>6.1840000000000002</v>
      </c>
      <c r="L20" t="s">
        <v>33</v>
      </c>
      <c r="M20">
        <v>0</v>
      </c>
      <c r="N20">
        <v>100</v>
      </c>
      <c r="O20">
        <f t="shared" ref="O20:O21" si="5">0.10058*(J20) - 0.145</f>
        <v>4.9081392000000008</v>
      </c>
      <c r="R20" s="3">
        <v>1047</v>
      </c>
      <c r="S20">
        <v>100</v>
      </c>
      <c r="T20">
        <f t="shared" si="1"/>
        <v>98.642909999999986</v>
      </c>
    </row>
    <row r="21" spans="1:20" x14ac:dyDescent="0.35">
      <c r="A21" t="s">
        <v>15</v>
      </c>
      <c r="B21" t="s">
        <v>32</v>
      </c>
      <c r="C21" t="s">
        <v>14</v>
      </c>
      <c r="D21" t="s">
        <v>21</v>
      </c>
      <c r="E21" t="s">
        <v>22</v>
      </c>
      <c r="F21" s="2">
        <v>44091.664479166669</v>
      </c>
      <c r="G21">
        <v>1</v>
      </c>
      <c r="H21">
        <v>3</v>
      </c>
      <c r="I21" t="s">
        <v>15</v>
      </c>
      <c r="J21" s="3">
        <v>49.62</v>
      </c>
      <c r="K21">
        <v>6.1079999999999997</v>
      </c>
      <c r="L21" t="s">
        <v>33</v>
      </c>
      <c r="M21">
        <v>0</v>
      </c>
      <c r="N21">
        <v>100</v>
      </c>
      <c r="O21">
        <f t="shared" si="5"/>
        <v>4.8457796000000002</v>
      </c>
      <c r="R21" s="3">
        <v>2188</v>
      </c>
      <c r="S21">
        <v>200</v>
      </c>
      <c r="T21">
        <f t="shared" si="1"/>
        <v>202.85043999999999</v>
      </c>
    </row>
    <row r="22" spans="1:20" x14ac:dyDescent="0.35">
      <c r="A22" t="s">
        <v>15</v>
      </c>
      <c r="B22" t="s">
        <v>34</v>
      </c>
      <c r="C22" t="s">
        <v>14</v>
      </c>
      <c r="D22" t="s">
        <v>21</v>
      </c>
      <c r="E22" t="s">
        <v>22</v>
      </c>
      <c r="F22" s="2">
        <v>44091.671956018516</v>
      </c>
      <c r="G22">
        <v>1</v>
      </c>
      <c r="H22">
        <v>1</v>
      </c>
      <c r="I22" t="s">
        <v>15</v>
      </c>
      <c r="J22" s="3">
        <v>98.08</v>
      </c>
      <c r="K22">
        <v>12.07</v>
      </c>
      <c r="L22" t="s">
        <v>35</v>
      </c>
      <c r="M22">
        <v>0</v>
      </c>
      <c r="N22">
        <v>100</v>
      </c>
      <c r="O22">
        <f>0.10058*(J22) - 0.145</f>
        <v>9.7198864</v>
      </c>
      <c r="P22">
        <f>AVERAGE(O22:O24)</f>
        <v>9.6561857333333325</v>
      </c>
      <c r="R22" s="3">
        <v>2177</v>
      </c>
      <c r="S22">
        <v>200</v>
      </c>
      <c r="T22">
        <f t="shared" si="1"/>
        <v>201.84580999999997</v>
      </c>
    </row>
    <row r="23" spans="1:20" x14ac:dyDescent="0.35">
      <c r="A23" t="s">
        <v>15</v>
      </c>
      <c r="B23" t="s">
        <v>34</v>
      </c>
      <c r="C23" t="s">
        <v>14</v>
      </c>
      <c r="D23" t="s">
        <v>21</v>
      </c>
      <c r="E23" t="s">
        <v>22</v>
      </c>
      <c r="F23" s="2">
        <v>44091.674560185187</v>
      </c>
      <c r="G23">
        <v>1</v>
      </c>
      <c r="H23">
        <v>2</v>
      </c>
      <c r="I23" t="s">
        <v>15</v>
      </c>
      <c r="J23" s="3">
        <v>97.94</v>
      </c>
      <c r="K23">
        <v>12.06</v>
      </c>
      <c r="L23" t="s">
        <v>35</v>
      </c>
      <c r="M23">
        <v>0</v>
      </c>
      <c r="N23">
        <v>100</v>
      </c>
      <c r="O23">
        <f t="shared" ref="O23:O24" si="6">0.10058*(J23) - 0.145</f>
        <v>9.7058052000000004</v>
      </c>
      <c r="R23" s="3">
        <v>2160</v>
      </c>
      <c r="S23">
        <v>200</v>
      </c>
      <c r="T23">
        <f t="shared" si="1"/>
        <v>200.29319999999998</v>
      </c>
    </row>
    <row r="24" spans="1:20" x14ac:dyDescent="0.35">
      <c r="A24" t="s">
        <v>15</v>
      </c>
      <c r="B24" t="s">
        <v>34</v>
      </c>
      <c r="C24" t="s">
        <v>14</v>
      </c>
      <c r="D24" t="s">
        <v>21</v>
      </c>
      <c r="E24" t="s">
        <v>22</v>
      </c>
      <c r="F24" s="2">
        <v>44091.677094907405</v>
      </c>
      <c r="G24">
        <v>1</v>
      </c>
      <c r="H24">
        <v>3</v>
      </c>
      <c r="I24" t="s">
        <v>15</v>
      </c>
      <c r="J24" s="3">
        <v>96.32</v>
      </c>
      <c r="K24">
        <v>11.86</v>
      </c>
      <c r="L24" t="s">
        <v>35</v>
      </c>
      <c r="M24">
        <v>0</v>
      </c>
      <c r="N24">
        <v>100</v>
      </c>
      <c r="O24">
        <f t="shared" si="6"/>
        <v>9.5428656000000007</v>
      </c>
      <c r="R24" s="3">
        <v>194.2</v>
      </c>
      <c r="S24">
        <v>20</v>
      </c>
      <c r="T24">
        <f t="shared" si="1"/>
        <v>20.756685999999995</v>
      </c>
    </row>
    <row r="25" spans="1:20" x14ac:dyDescent="0.35">
      <c r="A25" t="s">
        <v>15</v>
      </c>
      <c r="B25" t="s">
        <v>36</v>
      </c>
      <c r="C25" t="s">
        <v>14</v>
      </c>
      <c r="D25" t="s">
        <v>21</v>
      </c>
      <c r="E25" t="s">
        <v>22</v>
      </c>
      <c r="F25" s="2">
        <v>44091.684861111113</v>
      </c>
      <c r="G25">
        <v>1</v>
      </c>
      <c r="H25">
        <v>1</v>
      </c>
      <c r="I25" t="s">
        <v>15</v>
      </c>
      <c r="J25" s="3">
        <v>194.2</v>
      </c>
      <c r="K25">
        <v>23.9</v>
      </c>
      <c r="L25" t="s">
        <v>37</v>
      </c>
      <c r="M25">
        <v>0</v>
      </c>
      <c r="N25">
        <v>100</v>
      </c>
      <c r="O25">
        <f t="shared" ref="O25:O33" si="7" xml:space="preserve"> 0.09133*(J25) +3.0204</f>
        <v>20.756685999999995</v>
      </c>
      <c r="P25">
        <f>AVERAGE(O25:O27)</f>
        <v>20.738419999999994</v>
      </c>
      <c r="R25" s="3">
        <v>195.2</v>
      </c>
      <c r="S25">
        <v>20</v>
      </c>
      <c r="T25">
        <f t="shared" si="1"/>
        <v>20.848015999999998</v>
      </c>
    </row>
    <row r="26" spans="1:20" x14ac:dyDescent="0.35">
      <c r="A26" t="s">
        <v>15</v>
      </c>
      <c r="B26" t="s">
        <v>36</v>
      </c>
      <c r="C26" t="s">
        <v>14</v>
      </c>
      <c r="D26" t="s">
        <v>21</v>
      </c>
      <c r="E26" t="s">
        <v>22</v>
      </c>
      <c r="F26" s="2">
        <v>44091.687418981484</v>
      </c>
      <c r="G26">
        <v>1</v>
      </c>
      <c r="H26">
        <v>2</v>
      </c>
      <c r="I26" t="s">
        <v>15</v>
      </c>
      <c r="J26" s="3">
        <v>195.2</v>
      </c>
      <c r="K26">
        <v>24.03</v>
      </c>
      <c r="L26" t="s">
        <v>37</v>
      </c>
      <c r="M26">
        <v>0</v>
      </c>
      <c r="N26">
        <v>100</v>
      </c>
      <c r="O26">
        <f t="shared" si="7"/>
        <v>20.848015999999998</v>
      </c>
      <c r="R26" s="3">
        <v>192.6</v>
      </c>
      <c r="S26">
        <v>20</v>
      </c>
      <c r="T26">
        <f t="shared" si="1"/>
        <v>20.610557999999997</v>
      </c>
    </row>
    <row r="27" spans="1:20" x14ac:dyDescent="0.35">
      <c r="A27" t="s">
        <v>15</v>
      </c>
      <c r="B27" t="s">
        <v>36</v>
      </c>
      <c r="C27" t="s">
        <v>14</v>
      </c>
      <c r="D27" t="s">
        <v>21</v>
      </c>
      <c r="E27" t="s">
        <v>22</v>
      </c>
      <c r="F27" s="2">
        <v>44091.690092592595</v>
      </c>
      <c r="G27">
        <v>1</v>
      </c>
      <c r="H27">
        <v>3</v>
      </c>
      <c r="I27" t="s">
        <v>15</v>
      </c>
      <c r="J27" s="3">
        <v>192.6</v>
      </c>
      <c r="K27">
        <v>23.71</v>
      </c>
      <c r="L27" t="s">
        <v>37</v>
      </c>
      <c r="M27">
        <v>0</v>
      </c>
      <c r="N27">
        <v>100</v>
      </c>
      <c r="O27">
        <f t="shared" si="7"/>
        <v>20.610557999999997</v>
      </c>
      <c r="R27" s="3">
        <v>510</v>
      </c>
      <c r="S27">
        <v>50</v>
      </c>
      <c r="T27">
        <f t="shared" si="1"/>
        <v>49.598700000000001</v>
      </c>
    </row>
    <row r="28" spans="1:20" x14ac:dyDescent="0.35">
      <c r="A28" t="s">
        <v>15</v>
      </c>
      <c r="B28" t="s">
        <v>38</v>
      </c>
      <c r="C28" t="s">
        <v>14</v>
      </c>
      <c r="D28" t="s">
        <v>21</v>
      </c>
      <c r="E28" t="s">
        <v>22</v>
      </c>
      <c r="F28" s="2">
        <v>44091.698240740741</v>
      </c>
      <c r="G28">
        <v>1</v>
      </c>
      <c r="H28">
        <v>1</v>
      </c>
      <c r="I28" t="s">
        <v>15</v>
      </c>
      <c r="J28" s="3">
        <v>510</v>
      </c>
      <c r="K28">
        <v>62.78</v>
      </c>
      <c r="L28" t="s">
        <v>39</v>
      </c>
      <c r="M28">
        <v>0</v>
      </c>
      <c r="N28">
        <v>100</v>
      </c>
      <c r="O28">
        <f t="shared" si="7"/>
        <v>49.598700000000001</v>
      </c>
      <c r="P28">
        <f>AVERAGE(O28:O30)</f>
        <v>48.819350666666672</v>
      </c>
      <c r="R28" s="3">
        <v>495.6</v>
      </c>
      <c r="S28">
        <v>50</v>
      </c>
      <c r="T28">
        <f t="shared" si="1"/>
        <v>48.283548000000003</v>
      </c>
    </row>
    <row r="29" spans="1:20" x14ac:dyDescent="0.35">
      <c r="A29" t="s">
        <v>15</v>
      </c>
      <c r="B29" t="s">
        <v>38</v>
      </c>
      <c r="C29" t="s">
        <v>14</v>
      </c>
      <c r="D29" t="s">
        <v>21</v>
      </c>
      <c r="E29" t="s">
        <v>22</v>
      </c>
      <c r="F29" s="2">
        <v>44091.70108796296</v>
      </c>
      <c r="G29">
        <v>1</v>
      </c>
      <c r="H29">
        <v>2</v>
      </c>
      <c r="I29" t="s">
        <v>15</v>
      </c>
      <c r="J29" s="3">
        <v>495.6</v>
      </c>
      <c r="K29">
        <v>61.01</v>
      </c>
      <c r="L29" t="s">
        <v>39</v>
      </c>
      <c r="M29">
        <v>0</v>
      </c>
      <c r="N29">
        <v>100</v>
      </c>
      <c r="O29">
        <f t="shared" si="7"/>
        <v>48.283548000000003</v>
      </c>
      <c r="R29" s="3">
        <v>498.8</v>
      </c>
      <c r="S29">
        <v>50</v>
      </c>
      <c r="T29">
        <f t="shared" si="1"/>
        <v>48.575803999999998</v>
      </c>
    </row>
    <row r="30" spans="1:20" x14ac:dyDescent="0.35">
      <c r="A30" t="s">
        <v>15</v>
      </c>
      <c r="B30" t="s">
        <v>38</v>
      </c>
      <c r="C30" t="s">
        <v>14</v>
      </c>
      <c r="D30" t="s">
        <v>21</v>
      </c>
      <c r="E30" t="s">
        <v>22</v>
      </c>
      <c r="F30" s="2">
        <v>44091.703888888886</v>
      </c>
      <c r="G30">
        <v>1</v>
      </c>
      <c r="H30">
        <v>3</v>
      </c>
      <c r="I30" t="s">
        <v>15</v>
      </c>
      <c r="J30" s="3">
        <v>498.8</v>
      </c>
      <c r="K30">
        <v>61.4</v>
      </c>
      <c r="L30" t="s">
        <v>39</v>
      </c>
      <c r="M30">
        <v>0</v>
      </c>
      <c r="N30">
        <v>100</v>
      </c>
      <c r="O30">
        <f t="shared" si="7"/>
        <v>48.575803999999998</v>
      </c>
      <c r="R30" s="3">
        <v>1028</v>
      </c>
      <c r="S30">
        <v>100</v>
      </c>
      <c r="T30">
        <f t="shared" si="1"/>
        <v>96.907639999999986</v>
      </c>
    </row>
    <row r="31" spans="1:20" x14ac:dyDescent="0.35">
      <c r="A31" t="s">
        <v>15</v>
      </c>
      <c r="B31" t="s">
        <v>40</v>
      </c>
      <c r="C31" t="s">
        <v>14</v>
      </c>
      <c r="D31" t="s">
        <v>21</v>
      </c>
      <c r="E31" t="s">
        <v>22</v>
      </c>
      <c r="F31" s="2">
        <v>44091.712245370371</v>
      </c>
      <c r="G31">
        <v>1</v>
      </c>
      <c r="H31">
        <v>1</v>
      </c>
      <c r="I31" t="s">
        <v>15</v>
      </c>
      <c r="J31" s="3">
        <v>1028</v>
      </c>
      <c r="K31">
        <v>126.5</v>
      </c>
      <c r="L31" t="s">
        <v>41</v>
      </c>
      <c r="M31">
        <v>0</v>
      </c>
      <c r="N31">
        <v>100</v>
      </c>
      <c r="O31">
        <f t="shared" si="7"/>
        <v>96.907639999999986</v>
      </c>
      <c r="P31">
        <f>AVERAGE(O31:O33)</f>
        <v>96.603206666666665</v>
      </c>
      <c r="R31" s="3">
        <v>1028</v>
      </c>
      <c r="S31">
        <v>100</v>
      </c>
      <c r="T31">
        <f t="shared" si="1"/>
        <v>96.907639999999986</v>
      </c>
    </row>
    <row r="32" spans="1:20" x14ac:dyDescent="0.35">
      <c r="A32" t="s">
        <v>15</v>
      </c>
      <c r="B32" t="s">
        <v>40</v>
      </c>
      <c r="C32" t="s">
        <v>14</v>
      </c>
      <c r="D32" t="s">
        <v>21</v>
      </c>
      <c r="E32" t="s">
        <v>22</v>
      </c>
      <c r="F32" s="2">
        <v>44091.715208333335</v>
      </c>
      <c r="G32">
        <v>1</v>
      </c>
      <c r="H32">
        <v>2</v>
      </c>
      <c r="I32" t="s">
        <v>15</v>
      </c>
      <c r="J32" s="3">
        <v>1028</v>
      </c>
      <c r="K32">
        <v>126.5</v>
      </c>
      <c r="L32" t="s">
        <v>41</v>
      </c>
      <c r="M32">
        <v>0</v>
      </c>
      <c r="N32">
        <v>100</v>
      </c>
      <c r="O32">
        <f t="shared" si="7"/>
        <v>96.907639999999986</v>
      </c>
      <c r="R32" s="3">
        <v>1018</v>
      </c>
      <c r="S32">
        <v>100</v>
      </c>
      <c r="T32">
        <f t="shared" si="1"/>
        <v>95.994339999999994</v>
      </c>
    </row>
    <row r="33" spans="1:20" x14ac:dyDescent="0.35">
      <c r="A33" t="s">
        <v>15</v>
      </c>
      <c r="B33" t="s">
        <v>40</v>
      </c>
      <c r="C33" t="s">
        <v>14</v>
      </c>
      <c r="D33" t="s">
        <v>21</v>
      </c>
      <c r="E33" t="s">
        <v>22</v>
      </c>
      <c r="F33" s="2">
        <v>44091.718275462961</v>
      </c>
      <c r="G33">
        <v>1</v>
      </c>
      <c r="H33">
        <v>3</v>
      </c>
      <c r="I33" t="s">
        <v>15</v>
      </c>
      <c r="J33" s="3">
        <v>1018</v>
      </c>
      <c r="K33">
        <v>125.3</v>
      </c>
      <c r="L33" t="s">
        <v>41</v>
      </c>
      <c r="M33">
        <v>0</v>
      </c>
      <c r="N33">
        <v>100</v>
      </c>
      <c r="O33">
        <f t="shared" si="7"/>
        <v>95.994339999999994</v>
      </c>
      <c r="R33" s="3">
        <v>7.6180000000000003</v>
      </c>
      <c r="S33">
        <v>0.5</v>
      </c>
      <c r="T33">
        <f>0.10058*(R33) - 0.145</f>
        <v>0.62121844000000004</v>
      </c>
    </row>
    <row r="34" spans="1:20" x14ac:dyDescent="0.35">
      <c r="A34" t="s">
        <v>15</v>
      </c>
      <c r="B34" t="s">
        <v>20</v>
      </c>
      <c r="C34" t="s">
        <v>14</v>
      </c>
      <c r="D34" t="s">
        <v>21</v>
      </c>
      <c r="E34" t="s">
        <v>22</v>
      </c>
      <c r="F34" s="2">
        <v>44091.727233796293</v>
      </c>
      <c r="G34">
        <v>1</v>
      </c>
      <c r="H34">
        <v>2</v>
      </c>
      <c r="I34" t="s">
        <v>15</v>
      </c>
      <c r="J34" s="3">
        <v>5.7549999999999999</v>
      </c>
      <c r="K34">
        <v>0.70840000000000003</v>
      </c>
      <c r="L34" t="s">
        <v>42</v>
      </c>
      <c r="M34">
        <v>0</v>
      </c>
      <c r="N34">
        <v>100</v>
      </c>
      <c r="O34">
        <f>0.10058*(J34) - 0.145</f>
        <v>0.4338379</v>
      </c>
      <c r="P34">
        <f>AVERAGE(O34:O36)</f>
        <v>0.44282304666666666</v>
      </c>
      <c r="R34" s="3">
        <v>7.343</v>
      </c>
      <c r="S34">
        <v>0.5</v>
      </c>
      <c r="T34">
        <f t="shared" ref="T34:T52" si="8">0.10058*(R34) - 0.145</f>
        <v>0.59355893999999998</v>
      </c>
    </row>
    <row r="35" spans="1:20" x14ac:dyDescent="0.35">
      <c r="A35" t="s">
        <v>15</v>
      </c>
      <c r="B35" t="s">
        <v>20</v>
      </c>
      <c r="C35" t="s">
        <v>14</v>
      </c>
      <c r="D35" t="s">
        <v>21</v>
      </c>
      <c r="E35" t="s">
        <v>22</v>
      </c>
      <c r="F35" s="2">
        <v>44091.729305555556</v>
      </c>
      <c r="G35">
        <v>1</v>
      </c>
      <c r="H35">
        <v>3</v>
      </c>
      <c r="I35" t="s">
        <v>15</v>
      </c>
      <c r="J35" s="3">
        <v>5.867</v>
      </c>
      <c r="K35">
        <v>0.72219999999999995</v>
      </c>
      <c r="L35" t="s">
        <v>42</v>
      </c>
      <c r="M35">
        <v>0</v>
      </c>
      <c r="N35">
        <v>100</v>
      </c>
      <c r="O35">
        <f t="shared" ref="O35:O36" si="9">0.10058*(J35) - 0.145</f>
        <v>0.44510285999999999</v>
      </c>
      <c r="R35" s="3">
        <v>7.3860000000000001</v>
      </c>
      <c r="S35">
        <v>0.5</v>
      </c>
      <c r="T35">
        <f t="shared" si="8"/>
        <v>0.59788388000000003</v>
      </c>
    </row>
    <row r="36" spans="1:20" x14ac:dyDescent="0.35">
      <c r="A36" t="s">
        <v>15</v>
      </c>
      <c r="B36" t="s">
        <v>20</v>
      </c>
      <c r="C36" t="s">
        <v>14</v>
      </c>
      <c r="D36" t="s">
        <v>21</v>
      </c>
      <c r="E36" t="s">
        <v>22</v>
      </c>
      <c r="F36" s="2">
        <v>44091.73133101852</v>
      </c>
      <c r="G36">
        <v>1</v>
      </c>
      <c r="H36">
        <v>4</v>
      </c>
      <c r="I36" t="s">
        <v>15</v>
      </c>
      <c r="J36" s="3">
        <v>5.9109999999999996</v>
      </c>
      <c r="K36">
        <v>0.72760000000000002</v>
      </c>
      <c r="L36" t="s">
        <v>42</v>
      </c>
      <c r="M36">
        <v>0</v>
      </c>
      <c r="N36">
        <v>100</v>
      </c>
      <c r="O36">
        <f t="shared" si="9"/>
        <v>0.44952837999999995</v>
      </c>
      <c r="R36" s="3">
        <v>12.13</v>
      </c>
      <c r="S36">
        <v>1</v>
      </c>
      <c r="T36">
        <f t="shared" si="8"/>
        <v>1.0750354000000002</v>
      </c>
    </row>
    <row r="37" spans="1:20" x14ac:dyDescent="0.35">
      <c r="A37" t="s">
        <v>15</v>
      </c>
      <c r="B37" t="s">
        <v>20</v>
      </c>
      <c r="C37" t="s">
        <v>14</v>
      </c>
      <c r="D37" t="s">
        <v>21</v>
      </c>
      <c r="E37" t="s">
        <v>22</v>
      </c>
      <c r="F37" s="2">
        <v>44091.738020833334</v>
      </c>
      <c r="G37">
        <v>1</v>
      </c>
      <c r="H37">
        <v>1</v>
      </c>
      <c r="I37" t="s">
        <v>15</v>
      </c>
      <c r="J37" s="3">
        <v>3.9289999999999998</v>
      </c>
      <c r="K37">
        <v>0.48359999999999997</v>
      </c>
      <c r="L37" t="s">
        <v>43</v>
      </c>
      <c r="M37">
        <v>0</v>
      </c>
      <c r="N37">
        <v>100</v>
      </c>
      <c r="O37">
        <f>0.10058*(J37) - 0.145</f>
        <v>0.25017882000000002</v>
      </c>
      <c r="P37">
        <f>AVERAGE(O37:O39)</f>
        <v>0.22583846000000005</v>
      </c>
      <c r="R37" s="3">
        <v>11.97</v>
      </c>
      <c r="S37">
        <v>1</v>
      </c>
      <c r="T37">
        <f t="shared" si="8"/>
        <v>1.0589426000000002</v>
      </c>
    </row>
    <row r="38" spans="1:20" x14ac:dyDescent="0.35">
      <c r="A38" t="s">
        <v>15</v>
      </c>
      <c r="B38" t="s">
        <v>20</v>
      </c>
      <c r="C38" t="s">
        <v>14</v>
      </c>
      <c r="D38" t="s">
        <v>21</v>
      </c>
      <c r="E38" t="s">
        <v>22</v>
      </c>
      <c r="F38" s="2">
        <v>44091.741701388892</v>
      </c>
      <c r="G38">
        <v>1</v>
      </c>
      <c r="H38">
        <v>3</v>
      </c>
      <c r="I38" t="s">
        <v>15</v>
      </c>
      <c r="J38" s="3">
        <v>3.4609999999999999</v>
      </c>
      <c r="K38">
        <v>0.42599999999999999</v>
      </c>
      <c r="L38" t="s">
        <v>43</v>
      </c>
      <c r="M38">
        <v>0</v>
      </c>
      <c r="N38">
        <v>100</v>
      </c>
      <c r="O38">
        <f t="shared" ref="O38:O39" si="10">0.10058*(J38) - 0.145</f>
        <v>0.20310738000000003</v>
      </c>
      <c r="R38" s="3">
        <v>12.01</v>
      </c>
      <c r="S38">
        <v>1</v>
      </c>
      <c r="T38">
        <f t="shared" si="8"/>
        <v>1.0629658</v>
      </c>
    </row>
    <row r="39" spans="1:20" x14ac:dyDescent="0.35">
      <c r="A39" t="s">
        <v>15</v>
      </c>
      <c r="B39" t="s">
        <v>20</v>
      </c>
      <c r="C39" t="s">
        <v>14</v>
      </c>
      <c r="D39" t="s">
        <v>21</v>
      </c>
      <c r="E39" t="s">
        <v>22</v>
      </c>
      <c r="F39" s="2">
        <v>44091.743541666663</v>
      </c>
      <c r="G39">
        <v>1</v>
      </c>
      <c r="H39">
        <v>4</v>
      </c>
      <c r="I39" t="s">
        <v>15</v>
      </c>
      <c r="J39" s="3">
        <v>3.6709999999999998</v>
      </c>
      <c r="K39">
        <v>0.45190000000000002</v>
      </c>
      <c r="L39" t="s">
        <v>43</v>
      </c>
      <c r="M39">
        <v>0</v>
      </c>
      <c r="N39">
        <v>100</v>
      </c>
      <c r="O39">
        <f t="shared" si="10"/>
        <v>0.22422918</v>
      </c>
      <c r="R39" s="3">
        <v>27.53</v>
      </c>
      <c r="S39">
        <v>2.5</v>
      </c>
      <c r="T39">
        <f t="shared" si="8"/>
        <v>2.6239674000000002</v>
      </c>
    </row>
    <row r="40" spans="1:20" x14ac:dyDescent="0.35">
      <c r="A40" t="s">
        <v>15</v>
      </c>
      <c r="B40" t="s">
        <v>20</v>
      </c>
      <c r="C40" t="s">
        <v>14</v>
      </c>
      <c r="D40" t="s">
        <v>21</v>
      </c>
      <c r="E40" t="s">
        <v>22</v>
      </c>
      <c r="F40" s="2">
        <v>44091.750289351854</v>
      </c>
      <c r="G40">
        <v>1</v>
      </c>
      <c r="H40">
        <v>1</v>
      </c>
      <c r="I40" t="s">
        <v>15</v>
      </c>
      <c r="J40" s="3">
        <v>2.952</v>
      </c>
      <c r="K40">
        <v>0.3634</v>
      </c>
      <c r="L40" t="s">
        <v>44</v>
      </c>
      <c r="M40">
        <v>0</v>
      </c>
      <c r="N40">
        <v>100</v>
      </c>
      <c r="O40">
        <f>0.10058*(J40) - 0.145</f>
        <v>0.15191215999999999</v>
      </c>
      <c r="P40">
        <f>AVERAGE(O40:O42)</f>
        <v>0.14557562000000002</v>
      </c>
      <c r="R40" s="3">
        <v>27.81</v>
      </c>
      <c r="S40">
        <v>2.5</v>
      </c>
      <c r="T40">
        <f t="shared" si="8"/>
        <v>2.6521298</v>
      </c>
    </row>
    <row r="41" spans="1:20" x14ac:dyDescent="0.35">
      <c r="A41" t="s">
        <v>15</v>
      </c>
      <c r="B41" t="s">
        <v>20</v>
      </c>
      <c r="C41" t="s">
        <v>14</v>
      </c>
      <c r="D41" t="s">
        <v>21</v>
      </c>
      <c r="E41" t="s">
        <v>22</v>
      </c>
      <c r="F41" s="2">
        <v>44091.752071759256</v>
      </c>
      <c r="G41">
        <v>1</v>
      </c>
      <c r="H41">
        <v>2</v>
      </c>
      <c r="I41" t="s">
        <v>15</v>
      </c>
      <c r="J41" s="3">
        <v>2.8450000000000002</v>
      </c>
      <c r="K41">
        <v>0.35020000000000001</v>
      </c>
      <c r="L41" t="s">
        <v>44</v>
      </c>
      <c r="M41">
        <v>0</v>
      </c>
      <c r="N41">
        <v>100</v>
      </c>
      <c r="O41">
        <f t="shared" ref="O41:O42" si="11">0.10058*(J41) - 0.145</f>
        <v>0.14115010000000003</v>
      </c>
      <c r="R41" s="3">
        <v>27.48</v>
      </c>
      <c r="S41">
        <v>2.5</v>
      </c>
      <c r="T41">
        <f t="shared" si="8"/>
        <v>2.6189384000000002</v>
      </c>
    </row>
    <row r="42" spans="1:20" x14ac:dyDescent="0.35">
      <c r="A42" t="s">
        <v>15</v>
      </c>
      <c r="B42" t="s">
        <v>20</v>
      </c>
      <c r="C42" t="s">
        <v>14</v>
      </c>
      <c r="D42" t="s">
        <v>21</v>
      </c>
      <c r="E42" t="s">
        <v>22</v>
      </c>
      <c r="F42" s="2">
        <v>44091.753888888888</v>
      </c>
      <c r="G42">
        <v>1</v>
      </c>
      <c r="H42">
        <v>3</v>
      </c>
      <c r="I42" t="s">
        <v>15</v>
      </c>
      <c r="J42" s="3">
        <v>2.87</v>
      </c>
      <c r="K42">
        <v>0.3533</v>
      </c>
      <c r="L42" t="s">
        <v>44</v>
      </c>
      <c r="M42">
        <v>0</v>
      </c>
      <c r="N42">
        <v>100</v>
      </c>
      <c r="O42">
        <f t="shared" si="11"/>
        <v>0.1436646</v>
      </c>
      <c r="R42" s="3">
        <v>50.64</v>
      </c>
      <c r="S42">
        <v>5</v>
      </c>
      <c r="T42">
        <f t="shared" si="8"/>
        <v>4.9483712000000004</v>
      </c>
    </row>
    <row r="43" spans="1:20" x14ac:dyDescent="0.35">
      <c r="A43" t="s">
        <v>15</v>
      </c>
      <c r="B43" t="s">
        <v>45</v>
      </c>
      <c r="C43" t="s">
        <v>14</v>
      </c>
      <c r="D43" t="s">
        <v>21</v>
      </c>
      <c r="E43" t="s">
        <v>22</v>
      </c>
      <c r="F43" s="2">
        <v>44091.761886574073</v>
      </c>
      <c r="G43">
        <v>1</v>
      </c>
      <c r="H43">
        <v>1</v>
      </c>
      <c r="I43" t="s">
        <v>15</v>
      </c>
      <c r="J43" s="3">
        <v>655.5</v>
      </c>
      <c r="K43">
        <v>80.69</v>
      </c>
      <c r="L43" t="s">
        <v>46</v>
      </c>
      <c r="M43">
        <v>0</v>
      </c>
      <c r="N43">
        <v>100</v>
      </c>
      <c r="O43">
        <f t="shared" ref="O43:O75" si="12" xml:space="preserve"> 0.09133*(J43) +3.0204</f>
        <v>62.887214999999998</v>
      </c>
      <c r="P43">
        <f>AVERAGE(O43:O45)</f>
        <v>62.485363</v>
      </c>
      <c r="R43" s="3">
        <v>50.24</v>
      </c>
      <c r="S43">
        <v>5</v>
      </c>
      <c r="T43">
        <f t="shared" si="8"/>
        <v>4.9081392000000008</v>
      </c>
    </row>
    <row r="44" spans="1:20" x14ac:dyDescent="0.35">
      <c r="A44" t="s">
        <v>15</v>
      </c>
      <c r="B44" t="s">
        <v>45</v>
      </c>
      <c r="C44" t="s">
        <v>14</v>
      </c>
      <c r="D44" t="s">
        <v>21</v>
      </c>
      <c r="E44" t="s">
        <v>22</v>
      </c>
      <c r="F44" s="2">
        <v>44091.764652777776</v>
      </c>
      <c r="G44">
        <v>1</v>
      </c>
      <c r="H44">
        <v>2</v>
      </c>
      <c r="I44" t="s">
        <v>15</v>
      </c>
      <c r="J44" s="3">
        <v>652.5</v>
      </c>
      <c r="K44">
        <v>80.319999999999993</v>
      </c>
      <c r="L44" t="s">
        <v>46</v>
      </c>
      <c r="M44">
        <v>0</v>
      </c>
      <c r="N44">
        <v>100</v>
      </c>
      <c r="O44">
        <f t="shared" si="12"/>
        <v>62.613225</v>
      </c>
      <c r="R44" s="3">
        <v>49.62</v>
      </c>
      <c r="S44">
        <v>5</v>
      </c>
      <c r="T44">
        <f t="shared" si="8"/>
        <v>4.8457796000000002</v>
      </c>
    </row>
    <row r="45" spans="1:20" x14ac:dyDescent="0.35">
      <c r="A45" t="s">
        <v>15</v>
      </c>
      <c r="B45" t="s">
        <v>45</v>
      </c>
      <c r="C45" t="s">
        <v>14</v>
      </c>
      <c r="D45" t="s">
        <v>21</v>
      </c>
      <c r="E45" t="s">
        <v>22</v>
      </c>
      <c r="F45" s="2">
        <v>44091.767291666663</v>
      </c>
      <c r="G45">
        <v>1</v>
      </c>
      <c r="H45">
        <v>3</v>
      </c>
      <c r="I45" t="s">
        <v>15</v>
      </c>
      <c r="J45" s="3">
        <v>645.29999999999995</v>
      </c>
      <c r="K45">
        <v>79.430000000000007</v>
      </c>
      <c r="L45" t="s">
        <v>46</v>
      </c>
      <c r="M45">
        <v>0</v>
      </c>
      <c r="N45">
        <v>100</v>
      </c>
      <c r="O45">
        <f t="shared" si="12"/>
        <v>61.955648999999994</v>
      </c>
      <c r="R45" s="3">
        <v>98.08</v>
      </c>
      <c r="S45">
        <v>10</v>
      </c>
      <c r="T45">
        <f t="shared" si="8"/>
        <v>9.7198864</v>
      </c>
    </row>
    <row r="46" spans="1:20" x14ac:dyDescent="0.35">
      <c r="A46" t="s">
        <v>15</v>
      </c>
      <c r="B46" t="s">
        <v>47</v>
      </c>
      <c r="C46" t="s">
        <v>14</v>
      </c>
      <c r="D46" t="s">
        <v>21</v>
      </c>
      <c r="E46" t="s">
        <v>22</v>
      </c>
      <c r="F46" s="2">
        <v>44091.775439814817</v>
      </c>
      <c r="G46">
        <v>1</v>
      </c>
      <c r="H46">
        <v>1</v>
      </c>
      <c r="I46" t="s">
        <v>15</v>
      </c>
      <c r="J46" s="3">
        <v>495</v>
      </c>
      <c r="K46">
        <v>60.93</v>
      </c>
      <c r="L46" t="s">
        <v>48</v>
      </c>
      <c r="M46">
        <v>0</v>
      </c>
      <c r="N46">
        <v>100</v>
      </c>
      <c r="O46">
        <f t="shared" si="12"/>
        <v>48.228749999999998</v>
      </c>
      <c r="P46">
        <f>AVERAGE(O46:O48)</f>
        <v>47.546819333333332</v>
      </c>
      <c r="R46" s="3">
        <v>97.94</v>
      </c>
      <c r="S46">
        <v>10</v>
      </c>
      <c r="T46">
        <f t="shared" si="8"/>
        <v>9.7058052000000004</v>
      </c>
    </row>
    <row r="47" spans="1:20" x14ac:dyDescent="0.35">
      <c r="A47" t="s">
        <v>15</v>
      </c>
      <c r="B47" t="s">
        <v>47</v>
      </c>
      <c r="C47" t="s">
        <v>14</v>
      </c>
      <c r="D47" t="s">
        <v>21</v>
      </c>
      <c r="E47" t="s">
        <v>22</v>
      </c>
      <c r="F47" s="2">
        <v>44091.778067129628</v>
      </c>
      <c r="G47">
        <v>1</v>
      </c>
      <c r="H47">
        <v>2</v>
      </c>
      <c r="I47" t="s">
        <v>15</v>
      </c>
      <c r="J47" s="3">
        <v>485.3</v>
      </c>
      <c r="K47">
        <v>59.74</v>
      </c>
      <c r="L47" t="s">
        <v>48</v>
      </c>
      <c r="M47">
        <v>0</v>
      </c>
      <c r="N47">
        <v>100</v>
      </c>
      <c r="O47">
        <f t="shared" si="12"/>
        <v>47.342849000000001</v>
      </c>
      <c r="R47" s="3">
        <v>96.32</v>
      </c>
      <c r="S47">
        <v>10</v>
      </c>
      <c r="T47">
        <f t="shared" si="8"/>
        <v>9.5428656000000007</v>
      </c>
    </row>
    <row r="48" spans="1:20" x14ac:dyDescent="0.35">
      <c r="A48" t="s">
        <v>15</v>
      </c>
      <c r="B48" t="s">
        <v>47</v>
      </c>
      <c r="C48" t="s">
        <v>14</v>
      </c>
      <c r="D48" t="s">
        <v>21</v>
      </c>
      <c r="E48" t="s">
        <v>22</v>
      </c>
      <c r="F48" s="2">
        <v>44091.780555555553</v>
      </c>
      <c r="G48">
        <v>1</v>
      </c>
      <c r="H48">
        <v>3</v>
      </c>
      <c r="I48" t="s">
        <v>15</v>
      </c>
      <c r="J48" s="3">
        <v>482.3</v>
      </c>
      <c r="K48">
        <v>59.37</v>
      </c>
      <c r="L48" t="s">
        <v>48</v>
      </c>
      <c r="M48">
        <v>0</v>
      </c>
      <c r="N48">
        <v>100</v>
      </c>
      <c r="O48">
        <f t="shared" si="12"/>
        <v>47.068859000000003</v>
      </c>
      <c r="R48" s="3">
        <v>194.2</v>
      </c>
      <c r="S48">
        <v>20</v>
      </c>
      <c r="T48">
        <f t="shared" si="8"/>
        <v>19.387636000000001</v>
      </c>
    </row>
    <row r="49" spans="1:20" x14ac:dyDescent="0.35">
      <c r="A49" t="s">
        <v>15</v>
      </c>
      <c r="B49" t="s">
        <v>49</v>
      </c>
      <c r="C49" t="s">
        <v>14</v>
      </c>
      <c r="D49" t="s">
        <v>21</v>
      </c>
      <c r="E49" t="s">
        <v>22</v>
      </c>
      <c r="F49" s="2">
        <v>44091.788136574076</v>
      </c>
      <c r="G49">
        <v>1</v>
      </c>
      <c r="H49">
        <v>1</v>
      </c>
      <c r="I49" t="s">
        <v>15</v>
      </c>
      <c r="J49" s="3">
        <v>289.60000000000002</v>
      </c>
      <c r="K49">
        <v>35.65</v>
      </c>
      <c r="L49" t="s">
        <v>50</v>
      </c>
      <c r="M49">
        <v>0</v>
      </c>
      <c r="N49">
        <v>100</v>
      </c>
      <c r="O49">
        <f t="shared" si="12"/>
        <v>29.469567999999999</v>
      </c>
      <c r="P49">
        <f>AVERAGE(O49:O51)</f>
        <v>29.159046</v>
      </c>
      <c r="R49" s="3">
        <v>195.2</v>
      </c>
      <c r="S49">
        <v>20</v>
      </c>
      <c r="T49">
        <f t="shared" si="8"/>
        <v>19.488216000000001</v>
      </c>
    </row>
    <row r="50" spans="1:20" x14ac:dyDescent="0.35">
      <c r="A50" t="s">
        <v>15</v>
      </c>
      <c r="B50" t="s">
        <v>49</v>
      </c>
      <c r="C50" t="s">
        <v>14</v>
      </c>
      <c r="D50" t="s">
        <v>21</v>
      </c>
      <c r="E50" t="s">
        <v>22</v>
      </c>
      <c r="F50" s="2">
        <v>44091.790694444448</v>
      </c>
      <c r="G50">
        <v>1</v>
      </c>
      <c r="H50">
        <v>2</v>
      </c>
      <c r="I50" t="s">
        <v>15</v>
      </c>
      <c r="J50" s="3">
        <v>286.10000000000002</v>
      </c>
      <c r="K50">
        <v>35.22</v>
      </c>
      <c r="L50" t="s">
        <v>50</v>
      </c>
      <c r="M50">
        <v>0</v>
      </c>
      <c r="N50">
        <v>100</v>
      </c>
      <c r="O50">
        <f t="shared" si="12"/>
        <v>29.149912999999998</v>
      </c>
      <c r="R50" s="3">
        <v>205.2</v>
      </c>
      <c r="S50">
        <v>20</v>
      </c>
      <c r="T50">
        <f t="shared" si="8"/>
        <v>20.494015999999998</v>
      </c>
    </row>
    <row r="51" spans="1:20" x14ac:dyDescent="0.35">
      <c r="A51" t="s">
        <v>15</v>
      </c>
      <c r="B51" t="s">
        <v>49</v>
      </c>
      <c r="C51" t="s">
        <v>14</v>
      </c>
      <c r="D51" t="s">
        <v>21</v>
      </c>
      <c r="E51" t="s">
        <v>22</v>
      </c>
      <c r="F51" s="2">
        <v>44091.793263888889</v>
      </c>
      <c r="G51">
        <v>1</v>
      </c>
      <c r="H51">
        <v>3</v>
      </c>
      <c r="I51" t="s">
        <v>15</v>
      </c>
      <c r="J51" s="3">
        <v>282.89999999999998</v>
      </c>
      <c r="K51">
        <v>34.82</v>
      </c>
      <c r="L51" t="s">
        <v>50</v>
      </c>
      <c r="M51">
        <v>0</v>
      </c>
      <c r="N51">
        <v>100</v>
      </c>
      <c r="O51">
        <f t="shared" si="12"/>
        <v>28.857656999999996</v>
      </c>
      <c r="R51" s="3">
        <v>206</v>
      </c>
      <c r="S51">
        <v>20</v>
      </c>
      <c r="T51">
        <f t="shared" si="8"/>
        <v>20.574480000000001</v>
      </c>
    </row>
    <row r="52" spans="1:20" x14ac:dyDescent="0.35">
      <c r="A52" t="s">
        <v>15</v>
      </c>
      <c r="B52" t="s">
        <v>51</v>
      </c>
      <c r="C52" t="s">
        <v>14</v>
      </c>
      <c r="D52" t="s">
        <v>21</v>
      </c>
      <c r="E52" t="s">
        <v>22</v>
      </c>
      <c r="F52" s="2">
        <v>44091.801377314812</v>
      </c>
      <c r="G52">
        <v>1</v>
      </c>
      <c r="H52">
        <v>1</v>
      </c>
      <c r="I52" t="s">
        <v>15</v>
      </c>
      <c r="J52" s="3">
        <v>1539</v>
      </c>
      <c r="K52">
        <v>189.4</v>
      </c>
      <c r="L52" t="s">
        <v>52</v>
      </c>
      <c r="M52">
        <v>0</v>
      </c>
      <c r="N52">
        <v>100</v>
      </c>
      <c r="O52">
        <f t="shared" si="12"/>
        <v>143.57727</v>
      </c>
      <c r="P52">
        <f>AVERAGE(O52:O54)</f>
        <v>141.08091666666667</v>
      </c>
      <c r="R52" s="3">
        <v>205.1</v>
      </c>
      <c r="S52">
        <v>20</v>
      </c>
      <c r="T52">
        <f t="shared" si="8"/>
        <v>20.483958000000001</v>
      </c>
    </row>
    <row r="53" spans="1:20" x14ac:dyDescent="0.35">
      <c r="A53" t="s">
        <v>15</v>
      </c>
      <c r="B53" t="s">
        <v>51</v>
      </c>
      <c r="C53" t="s">
        <v>14</v>
      </c>
      <c r="D53" t="s">
        <v>21</v>
      </c>
      <c r="E53" t="s">
        <v>22</v>
      </c>
      <c r="F53" s="2">
        <v>44091.804444444446</v>
      </c>
      <c r="G53">
        <v>1</v>
      </c>
      <c r="H53">
        <v>2</v>
      </c>
      <c r="I53" t="s">
        <v>15</v>
      </c>
      <c r="J53" s="3">
        <v>1503</v>
      </c>
      <c r="K53">
        <v>185</v>
      </c>
      <c r="L53" t="s">
        <v>52</v>
      </c>
      <c r="M53">
        <v>0</v>
      </c>
      <c r="N53">
        <v>100</v>
      </c>
      <c r="O53">
        <f t="shared" si="12"/>
        <v>140.28939</v>
      </c>
      <c r="R53" s="3"/>
    </row>
    <row r="54" spans="1:20" x14ac:dyDescent="0.35">
      <c r="A54" t="s">
        <v>15</v>
      </c>
      <c r="B54" t="s">
        <v>51</v>
      </c>
      <c r="C54" t="s">
        <v>14</v>
      </c>
      <c r="D54" t="s">
        <v>21</v>
      </c>
      <c r="E54" t="s">
        <v>22</v>
      </c>
      <c r="F54" s="2">
        <v>44091.807430555556</v>
      </c>
      <c r="G54">
        <v>1</v>
      </c>
      <c r="H54">
        <v>3</v>
      </c>
      <c r="I54" t="s">
        <v>15</v>
      </c>
      <c r="J54" s="3">
        <v>1493</v>
      </c>
      <c r="K54">
        <v>183.8</v>
      </c>
      <c r="L54" t="s">
        <v>52</v>
      </c>
      <c r="M54">
        <v>0</v>
      </c>
      <c r="N54">
        <v>100</v>
      </c>
      <c r="O54">
        <f t="shared" si="12"/>
        <v>139.37608999999998</v>
      </c>
      <c r="R54" s="3"/>
    </row>
    <row r="55" spans="1:20" x14ac:dyDescent="0.35">
      <c r="A55" t="s">
        <v>15</v>
      </c>
      <c r="B55" t="s">
        <v>53</v>
      </c>
      <c r="C55" t="s">
        <v>14</v>
      </c>
      <c r="D55" t="s">
        <v>21</v>
      </c>
      <c r="E55" t="s">
        <v>22</v>
      </c>
      <c r="F55" s="2">
        <v>44091.817384259259</v>
      </c>
      <c r="G55">
        <v>1</v>
      </c>
      <c r="H55">
        <v>2</v>
      </c>
      <c r="I55" t="s">
        <v>15</v>
      </c>
      <c r="J55" s="3">
        <v>253.7</v>
      </c>
      <c r="K55">
        <v>31.23</v>
      </c>
      <c r="L55" t="s">
        <v>54</v>
      </c>
      <c r="M55">
        <v>0</v>
      </c>
      <c r="N55">
        <v>100</v>
      </c>
      <c r="O55">
        <f t="shared" si="12"/>
        <v>26.190820999999996</v>
      </c>
      <c r="P55">
        <f>AVERAGE(O55:O57)</f>
        <v>25.712860666666661</v>
      </c>
      <c r="R55" s="3"/>
    </row>
    <row r="56" spans="1:20" x14ac:dyDescent="0.35">
      <c r="A56" t="s">
        <v>15</v>
      </c>
      <c r="B56" t="s">
        <v>53</v>
      </c>
      <c r="C56" t="s">
        <v>14</v>
      </c>
      <c r="D56" t="s">
        <v>21</v>
      </c>
      <c r="E56" t="s">
        <v>22</v>
      </c>
      <c r="F56" s="2">
        <v>44091.819837962961</v>
      </c>
      <c r="G56">
        <v>1</v>
      </c>
      <c r="H56">
        <v>3</v>
      </c>
      <c r="I56" t="s">
        <v>15</v>
      </c>
      <c r="J56" s="3">
        <v>249.9</v>
      </c>
      <c r="K56">
        <v>30.76</v>
      </c>
      <c r="L56" t="s">
        <v>54</v>
      </c>
      <c r="M56">
        <v>0</v>
      </c>
      <c r="N56">
        <v>100</v>
      </c>
      <c r="O56">
        <f t="shared" si="12"/>
        <v>25.843766999999996</v>
      </c>
    </row>
    <row r="57" spans="1:20" x14ac:dyDescent="0.35">
      <c r="A57" t="s">
        <v>15</v>
      </c>
      <c r="B57" t="s">
        <v>53</v>
      </c>
      <c r="C57" t="s">
        <v>14</v>
      </c>
      <c r="D57" t="s">
        <v>21</v>
      </c>
      <c r="E57" t="s">
        <v>22</v>
      </c>
      <c r="F57" s="2">
        <v>44091.822268518517</v>
      </c>
      <c r="G57">
        <v>1</v>
      </c>
      <c r="H57">
        <v>4</v>
      </c>
      <c r="I57" t="s">
        <v>15</v>
      </c>
      <c r="J57" s="3">
        <v>241.8</v>
      </c>
      <c r="K57">
        <v>29.76</v>
      </c>
      <c r="L57" t="s">
        <v>54</v>
      </c>
      <c r="M57">
        <v>0</v>
      </c>
      <c r="N57">
        <v>100</v>
      </c>
      <c r="O57">
        <f t="shared" si="12"/>
        <v>25.103993999999997</v>
      </c>
    </row>
    <row r="58" spans="1:20" x14ac:dyDescent="0.35">
      <c r="A58" t="s">
        <v>15</v>
      </c>
      <c r="B58" t="s">
        <v>55</v>
      </c>
      <c r="C58" t="s">
        <v>14</v>
      </c>
      <c r="D58" t="s">
        <v>21</v>
      </c>
      <c r="E58" t="s">
        <v>22</v>
      </c>
      <c r="F58" s="2">
        <v>44091.830185185187</v>
      </c>
      <c r="G58">
        <v>1</v>
      </c>
      <c r="H58">
        <v>1</v>
      </c>
      <c r="I58" t="s">
        <v>15</v>
      </c>
      <c r="J58" s="3">
        <v>473.7</v>
      </c>
      <c r="K58">
        <v>58.31</v>
      </c>
      <c r="L58" t="s">
        <v>56</v>
      </c>
      <c r="M58">
        <v>0</v>
      </c>
      <c r="N58">
        <v>100</v>
      </c>
      <c r="O58">
        <f t="shared" si="12"/>
        <v>46.283420999999997</v>
      </c>
      <c r="P58">
        <f>AVERAGE(O58:O60)</f>
        <v>45.808504999999997</v>
      </c>
    </row>
    <row r="59" spans="1:20" x14ac:dyDescent="0.35">
      <c r="A59" t="s">
        <v>15</v>
      </c>
      <c r="B59" t="s">
        <v>55</v>
      </c>
      <c r="C59" t="s">
        <v>14</v>
      </c>
      <c r="D59" t="s">
        <v>21</v>
      </c>
      <c r="E59" t="s">
        <v>22</v>
      </c>
      <c r="F59" s="2">
        <v>44091.83284722222</v>
      </c>
      <c r="G59">
        <v>1</v>
      </c>
      <c r="H59">
        <v>2</v>
      </c>
      <c r="I59" t="s">
        <v>15</v>
      </c>
      <c r="J59" s="3">
        <v>468.9</v>
      </c>
      <c r="K59">
        <v>57.72</v>
      </c>
      <c r="L59" t="s">
        <v>56</v>
      </c>
      <c r="M59">
        <v>0</v>
      </c>
      <c r="N59">
        <v>100</v>
      </c>
      <c r="O59">
        <f t="shared" si="12"/>
        <v>45.845036999999998</v>
      </c>
    </row>
    <row r="60" spans="1:20" x14ac:dyDescent="0.35">
      <c r="A60" t="s">
        <v>15</v>
      </c>
      <c r="B60" t="s">
        <v>55</v>
      </c>
      <c r="C60" t="s">
        <v>14</v>
      </c>
      <c r="D60" t="s">
        <v>21</v>
      </c>
      <c r="E60" t="s">
        <v>22</v>
      </c>
      <c r="F60" s="2">
        <v>44091.837789351855</v>
      </c>
      <c r="G60">
        <v>1</v>
      </c>
      <c r="H60">
        <v>4</v>
      </c>
      <c r="I60" t="s">
        <v>15</v>
      </c>
      <c r="J60" s="3">
        <v>462.9</v>
      </c>
      <c r="K60">
        <v>56.98</v>
      </c>
      <c r="L60" t="s">
        <v>56</v>
      </c>
      <c r="M60">
        <v>0</v>
      </c>
      <c r="N60">
        <v>100</v>
      </c>
      <c r="O60">
        <f t="shared" si="12"/>
        <v>45.297056999999995</v>
      </c>
    </row>
    <row r="61" spans="1:20" x14ac:dyDescent="0.35">
      <c r="A61" t="s">
        <v>15</v>
      </c>
      <c r="B61" t="s">
        <v>57</v>
      </c>
      <c r="C61" t="s">
        <v>14</v>
      </c>
      <c r="D61" t="s">
        <v>21</v>
      </c>
      <c r="E61" t="s">
        <v>22</v>
      </c>
      <c r="F61" s="2">
        <v>44091.846018518518</v>
      </c>
      <c r="G61">
        <v>1</v>
      </c>
      <c r="H61">
        <v>1</v>
      </c>
      <c r="I61" t="s">
        <v>15</v>
      </c>
      <c r="J61" s="3">
        <v>1124</v>
      </c>
      <c r="K61">
        <v>138.4</v>
      </c>
      <c r="L61" t="s">
        <v>58</v>
      </c>
      <c r="M61">
        <v>0</v>
      </c>
      <c r="N61">
        <v>100</v>
      </c>
      <c r="O61">
        <f t="shared" si="12"/>
        <v>105.67531999999999</v>
      </c>
      <c r="P61">
        <f>AVERAGE(O61:O63)</f>
        <v>105.82753666666666</v>
      </c>
    </row>
    <row r="62" spans="1:20" x14ac:dyDescent="0.35">
      <c r="A62" t="s">
        <v>15</v>
      </c>
      <c r="B62" t="s">
        <v>57</v>
      </c>
      <c r="C62" t="s">
        <v>14</v>
      </c>
      <c r="D62" t="s">
        <v>21</v>
      </c>
      <c r="E62" t="s">
        <v>22</v>
      </c>
      <c r="F62" s="2">
        <v>44091.848993055559</v>
      </c>
      <c r="G62">
        <v>1</v>
      </c>
      <c r="H62">
        <v>2</v>
      </c>
      <c r="I62" t="s">
        <v>15</v>
      </c>
      <c r="J62" s="3">
        <v>1127</v>
      </c>
      <c r="K62">
        <v>138.69999999999999</v>
      </c>
      <c r="L62" t="s">
        <v>58</v>
      </c>
      <c r="M62">
        <v>0</v>
      </c>
      <c r="N62">
        <v>100</v>
      </c>
      <c r="O62">
        <f t="shared" si="12"/>
        <v>105.94930999999998</v>
      </c>
    </row>
    <row r="63" spans="1:20" x14ac:dyDescent="0.35">
      <c r="A63" t="s">
        <v>15</v>
      </c>
      <c r="B63" t="s">
        <v>57</v>
      </c>
      <c r="C63" t="s">
        <v>14</v>
      </c>
      <c r="D63" t="s">
        <v>21</v>
      </c>
      <c r="E63" t="s">
        <v>22</v>
      </c>
      <c r="F63" s="2">
        <v>44091.851967592593</v>
      </c>
      <c r="G63">
        <v>1</v>
      </c>
      <c r="H63">
        <v>3</v>
      </c>
      <c r="I63" t="s">
        <v>15</v>
      </c>
      <c r="J63" s="3">
        <v>1126</v>
      </c>
      <c r="K63">
        <v>138.6</v>
      </c>
      <c r="L63" t="s">
        <v>58</v>
      </c>
      <c r="M63">
        <v>0</v>
      </c>
      <c r="N63">
        <v>100</v>
      </c>
      <c r="O63">
        <f t="shared" si="12"/>
        <v>105.85797999999998</v>
      </c>
    </row>
    <row r="64" spans="1:20" x14ac:dyDescent="0.35">
      <c r="A64" t="s">
        <v>15</v>
      </c>
      <c r="B64" t="s">
        <v>59</v>
      </c>
      <c r="C64" t="s">
        <v>14</v>
      </c>
      <c r="D64" t="s">
        <v>21</v>
      </c>
      <c r="E64" t="s">
        <v>22</v>
      </c>
      <c r="F64" s="2">
        <v>44091.862245370372</v>
      </c>
      <c r="G64">
        <v>1</v>
      </c>
      <c r="H64">
        <v>2</v>
      </c>
      <c r="I64" t="s">
        <v>15</v>
      </c>
      <c r="J64" s="3">
        <v>346.7</v>
      </c>
      <c r="K64">
        <v>42.68</v>
      </c>
      <c r="L64" t="s">
        <v>60</v>
      </c>
      <c r="M64">
        <v>0</v>
      </c>
      <c r="N64">
        <v>100</v>
      </c>
      <c r="O64">
        <f t="shared" si="12"/>
        <v>34.684511000000001</v>
      </c>
      <c r="P64">
        <f>AVERAGE(O64:O66)</f>
        <v>34.462274666666666</v>
      </c>
    </row>
    <row r="65" spans="1:16" x14ac:dyDescent="0.35">
      <c r="A65" t="s">
        <v>15</v>
      </c>
      <c r="B65" t="s">
        <v>59</v>
      </c>
      <c r="C65" t="s">
        <v>14</v>
      </c>
      <c r="D65" t="s">
        <v>21</v>
      </c>
      <c r="E65" t="s">
        <v>22</v>
      </c>
      <c r="F65" s="2">
        <v>44091.864884259259</v>
      </c>
      <c r="G65">
        <v>1</v>
      </c>
      <c r="H65">
        <v>3</v>
      </c>
      <c r="I65" t="s">
        <v>15</v>
      </c>
      <c r="J65" s="3">
        <v>341.9</v>
      </c>
      <c r="K65">
        <v>42.09</v>
      </c>
      <c r="L65" t="s">
        <v>60</v>
      </c>
      <c r="M65">
        <v>0</v>
      </c>
      <c r="N65">
        <v>100</v>
      </c>
      <c r="O65">
        <f t="shared" si="12"/>
        <v>34.246126999999994</v>
      </c>
    </row>
    <row r="66" spans="1:16" x14ac:dyDescent="0.35">
      <c r="A66" t="s">
        <v>15</v>
      </c>
      <c r="B66" t="s">
        <v>59</v>
      </c>
      <c r="C66" t="s">
        <v>14</v>
      </c>
      <c r="D66" t="s">
        <v>21</v>
      </c>
      <c r="E66" t="s">
        <v>22</v>
      </c>
      <c r="F66" s="2">
        <v>44091.867430555554</v>
      </c>
      <c r="G66">
        <v>1</v>
      </c>
      <c r="H66">
        <v>4</v>
      </c>
      <c r="I66" t="s">
        <v>15</v>
      </c>
      <c r="J66" s="3">
        <v>344.2</v>
      </c>
      <c r="K66">
        <v>42.37</v>
      </c>
      <c r="L66" t="s">
        <v>60</v>
      </c>
      <c r="M66">
        <v>0</v>
      </c>
      <c r="N66">
        <v>100</v>
      </c>
      <c r="O66">
        <f t="shared" si="12"/>
        <v>34.456185999999995</v>
      </c>
    </row>
    <row r="67" spans="1:16" x14ac:dyDescent="0.35">
      <c r="A67" t="s">
        <v>15</v>
      </c>
      <c r="B67" t="s">
        <v>61</v>
      </c>
      <c r="C67" t="s">
        <v>14</v>
      </c>
      <c r="D67" t="s">
        <v>21</v>
      </c>
      <c r="E67" t="s">
        <v>22</v>
      </c>
      <c r="F67" s="2">
        <v>44091.875694444447</v>
      </c>
      <c r="G67">
        <v>1</v>
      </c>
      <c r="H67">
        <v>1</v>
      </c>
      <c r="I67" t="s">
        <v>15</v>
      </c>
      <c r="J67" s="3">
        <v>1665</v>
      </c>
      <c r="K67">
        <v>205</v>
      </c>
      <c r="L67" t="s">
        <v>62</v>
      </c>
      <c r="M67">
        <v>0</v>
      </c>
      <c r="N67">
        <v>100</v>
      </c>
      <c r="O67">
        <f t="shared" si="12"/>
        <v>155.08484999999999</v>
      </c>
      <c r="P67">
        <f>AVERAGE(O67:O69)</f>
        <v>154.38465333333332</v>
      </c>
    </row>
    <row r="68" spans="1:16" x14ac:dyDescent="0.35">
      <c r="A68" t="s">
        <v>15</v>
      </c>
      <c r="B68" t="s">
        <v>61</v>
      </c>
      <c r="C68" t="s">
        <v>14</v>
      </c>
      <c r="D68" t="s">
        <v>21</v>
      </c>
      <c r="E68" t="s">
        <v>22</v>
      </c>
      <c r="F68" s="2">
        <v>44091.878819444442</v>
      </c>
      <c r="G68">
        <v>1</v>
      </c>
      <c r="H68">
        <v>2</v>
      </c>
      <c r="I68" t="s">
        <v>15</v>
      </c>
      <c r="J68" s="3">
        <v>1663</v>
      </c>
      <c r="K68">
        <v>204.7</v>
      </c>
      <c r="L68" t="s">
        <v>62</v>
      </c>
      <c r="M68">
        <v>0</v>
      </c>
      <c r="N68">
        <v>100</v>
      </c>
      <c r="O68">
        <f t="shared" si="12"/>
        <v>154.90218999999999</v>
      </c>
    </row>
    <row r="69" spans="1:16" x14ac:dyDescent="0.35">
      <c r="A69" t="s">
        <v>15</v>
      </c>
      <c r="B69" t="s">
        <v>61</v>
      </c>
      <c r="C69" t="s">
        <v>14</v>
      </c>
      <c r="D69" t="s">
        <v>21</v>
      </c>
      <c r="E69" t="s">
        <v>22</v>
      </c>
      <c r="F69" s="2">
        <v>44091.881932870368</v>
      </c>
      <c r="G69">
        <v>1</v>
      </c>
      <c r="H69">
        <v>3</v>
      </c>
      <c r="I69" t="s">
        <v>15</v>
      </c>
      <c r="J69" s="3">
        <v>1644</v>
      </c>
      <c r="K69">
        <v>202.4</v>
      </c>
      <c r="L69" t="s">
        <v>62</v>
      </c>
      <c r="M69">
        <v>0</v>
      </c>
      <c r="N69">
        <v>100</v>
      </c>
      <c r="O69">
        <f t="shared" si="12"/>
        <v>153.16691999999998</v>
      </c>
    </row>
    <row r="70" spans="1:16" x14ac:dyDescent="0.35">
      <c r="A70" t="s">
        <v>15</v>
      </c>
      <c r="B70" t="s">
        <v>63</v>
      </c>
      <c r="C70" t="s">
        <v>14</v>
      </c>
      <c r="D70" t="s">
        <v>21</v>
      </c>
      <c r="E70" t="s">
        <v>22</v>
      </c>
      <c r="F70" s="2">
        <v>44091.889710648145</v>
      </c>
      <c r="G70">
        <v>1</v>
      </c>
      <c r="H70">
        <v>1</v>
      </c>
      <c r="I70" t="s">
        <v>15</v>
      </c>
      <c r="J70" s="3">
        <v>596.79999999999995</v>
      </c>
      <c r="K70">
        <v>73.459999999999994</v>
      </c>
      <c r="L70" t="s">
        <v>64</v>
      </c>
      <c r="M70">
        <v>0</v>
      </c>
      <c r="N70">
        <v>100</v>
      </c>
      <c r="O70">
        <f t="shared" si="12"/>
        <v>57.526143999999995</v>
      </c>
      <c r="P70">
        <f>AVERAGE(O70:O72)</f>
        <v>56.649375999999997</v>
      </c>
    </row>
    <row r="71" spans="1:16" x14ac:dyDescent="0.35">
      <c r="A71" t="s">
        <v>15</v>
      </c>
      <c r="B71" t="s">
        <v>63</v>
      </c>
      <c r="C71" t="s">
        <v>14</v>
      </c>
      <c r="D71" t="s">
        <v>21</v>
      </c>
      <c r="E71" t="s">
        <v>22</v>
      </c>
      <c r="F71" s="2">
        <v>44091.892337962963</v>
      </c>
      <c r="G71">
        <v>1</v>
      </c>
      <c r="H71">
        <v>2</v>
      </c>
      <c r="I71" t="s">
        <v>15</v>
      </c>
      <c r="J71" s="3">
        <v>586.5</v>
      </c>
      <c r="K71">
        <v>72.19</v>
      </c>
      <c r="L71" t="s">
        <v>64</v>
      </c>
      <c r="M71">
        <v>0</v>
      </c>
      <c r="N71">
        <v>100</v>
      </c>
      <c r="O71">
        <f t="shared" si="12"/>
        <v>56.585445</v>
      </c>
    </row>
    <row r="72" spans="1:16" x14ac:dyDescent="0.35">
      <c r="A72" t="s">
        <v>15</v>
      </c>
      <c r="B72" t="s">
        <v>63</v>
      </c>
      <c r="C72" t="s">
        <v>14</v>
      </c>
      <c r="D72" t="s">
        <v>21</v>
      </c>
      <c r="E72" t="s">
        <v>22</v>
      </c>
      <c r="F72" s="2">
        <v>44091.895011574074</v>
      </c>
      <c r="G72">
        <v>1</v>
      </c>
      <c r="H72">
        <v>3</v>
      </c>
      <c r="I72" t="s">
        <v>15</v>
      </c>
      <c r="J72" s="3">
        <v>578.29999999999995</v>
      </c>
      <c r="K72">
        <v>71.180000000000007</v>
      </c>
      <c r="L72" t="s">
        <v>64</v>
      </c>
      <c r="M72">
        <v>0</v>
      </c>
      <c r="N72">
        <v>100</v>
      </c>
      <c r="O72">
        <f t="shared" si="12"/>
        <v>55.836538999999995</v>
      </c>
    </row>
    <row r="73" spans="1:16" x14ac:dyDescent="0.35">
      <c r="A73" t="s">
        <v>15</v>
      </c>
      <c r="B73" t="s">
        <v>65</v>
      </c>
      <c r="C73" t="s">
        <v>14</v>
      </c>
      <c r="D73" t="s">
        <v>21</v>
      </c>
      <c r="E73" t="s">
        <v>22</v>
      </c>
      <c r="F73" s="2">
        <v>44091.903182870374</v>
      </c>
      <c r="G73">
        <v>1</v>
      </c>
      <c r="H73">
        <v>1</v>
      </c>
      <c r="I73" t="s">
        <v>15</v>
      </c>
      <c r="J73" s="3">
        <v>1961</v>
      </c>
      <c r="K73">
        <v>241.4</v>
      </c>
      <c r="L73" t="s">
        <v>66</v>
      </c>
      <c r="M73">
        <v>0</v>
      </c>
      <c r="N73">
        <v>100</v>
      </c>
      <c r="O73">
        <f t="shared" si="12"/>
        <v>182.11852999999999</v>
      </c>
      <c r="P73">
        <f>AVERAGE(O73:O75)</f>
        <v>180.80946666666662</v>
      </c>
    </row>
    <row r="74" spans="1:16" x14ac:dyDescent="0.35">
      <c r="A74" t="s">
        <v>15</v>
      </c>
      <c r="B74" t="s">
        <v>65</v>
      </c>
      <c r="C74" t="s">
        <v>14</v>
      </c>
      <c r="D74" t="s">
        <v>21</v>
      </c>
      <c r="E74" t="s">
        <v>22</v>
      </c>
      <c r="F74" s="2">
        <v>44091.906585648147</v>
      </c>
      <c r="G74">
        <v>1</v>
      </c>
      <c r="H74">
        <v>2</v>
      </c>
      <c r="I74" t="s">
        <v>15</v>
      </c>
      <c r="J74" s="3">
        <v>1929</v>
      </c>
      <c r="K74">
        <v>237.4</v>
      </c>
      <c r="L74" t="s">
        <v>66</v>
      </c>
      <c r="M74">
        <v>0</v>
      </c>
      <c r="N74">
        <v>100</v>
      </c>
      <c r="O74">
        <f t="shared" si="12"/>
        <v>179.19596999999999</v>
      </c>
    </row>
    <row r="75" spans="1:16" x14ac:dyDescent="0.35">
      <c r="A75" t="s">
        <v>15</v>
      </c>
      <c r="B75" t="s">
        <v>65</v>
      </c>
      <c r="C75" t="s">
        <v>14</v>
      </c>
      <c r="D75" t="s">
        <v>21</v>
      </c>
      <c r="E75" t="s">
        <v>22</v>
      </c>
      <c r="F75" s="2">
        <v>44091.909953703704</v>
      </c>
      <c r="G75">
        <v>1</v>
      </c>
      <c r="H75">
        <v>3</v>
      </c>
      <c r="I75" t="s">
        <v>15</v>
      </c>
      <c r="J75" s="3">
        <v>1950</v>
      </c>
      <c r="K75">
        <v>240</v>
      </c>
      <c r="L75" t="s">
        <v>66</v>
      </c>
      <c r="M75">
        <v>0</v>
      </c>
      <c r="N75">
        <v>100</v>
      </c>
      <c r="O75">
        <f t="shared" si="12"/>
        <v>181.11389999999997</v>
      </c>
    </row>
    <row r="76" spans="1:16" x14ac:dyDescent="0.35">
      <c r="A76" t="s">
        <v>15</v>
      </c>
      <c r="B76" t="s">
        <v>20</v>
      </c>
      <c r="C76" t="s">
        <v>14</v>
      </c>
      <c r="D76" t="s">
        <v>21</v>
      </c>
      <c r="E76" t="s">
        <v>22</v>
      </c>
      <c r="F76" s="2">
        <v>44091.918993055559</v>
      </c>
      <c r="G76">
        <v>1</v>
      </c>
      <c r="H76">
        <v>2</v>
      </c>
      <c r="I76" t="s">
        <v>15</v>
      </c>
      <c r="J76" s="3">
        <v>10.45</v>
      </c>
      <c r="K76">
        <v>1.286</v>
      </c>
      <c r="L76" t="s">
        <v>67</v>
      </c>
      <c r="M76">
        <v>0</v>
      </c>
      <c r="N76">
        <v>100</v>
      </c>
      <c r="O76">
        <f>0.10058*(J76) - 0.145</f>
        <v>0.90606100000000001</v>
      </c>
      <c r="P76">
        <f>AVERAGE(O76:O78)</f>
        <v>0.90304360000000006</v>
      </c>
    </row>
    <row r="77" spans="1:16" x14ac:dyDescent="0.35">
      <c r="A77" t="s">
        <v>15</v>
      </c>
      <c r="B77" t="s">
        <v>20</v>
      </c>
      <c r="C77" t="s">
        <v>14</v>
      </c>
      <c r="D77" t="s">
        <v>21</v>
      </c>
      <c r="E77" t="s">
        <v>22</v>
      </c>
      <c r="F77" s="2">
        <v>44091.921122685184</v>
      </c>
      <c r="G77">
        <v>1</v>
      </c>
      <c r="H77">
        <v>3</v>
      </c>
      <c r="I77" t="s">
        <v>15</v>
      </c>
      <c r="J77" s="3">
        <v>10.44</v>
      </c>
      <c r="K77">
        <v>1.2849999999999999</v>
      </c>
      <c r="L77" t="s">
        <v>67</v>
      </c>
      <c r="M77">
        <v>0</v>
      </c>
      <c r="N77">
        <v>100</v>
      </c>
      <c r="O77">
        <f t="shared" ref="O77:O78" si="13">0.10058*(J77) - 0.145</f>
        <v>0.90505520000000006</v>
      </c>
    </row>
    <row r="78" spans="1:16" x14ac:dyDescent="0.35">
      <c r="A78" t="s">
        <v>15</v>
      </c>
      <c r="B78" t="s">
        <v>20</v>
      </c>
      <c r="C78" t="s">
        <v>14</v>
      </c>
      <c r="D78" t="s">
        <v>21</v>
      </c>
      <c r="E78" t="s">
        <v>22</v>
      </c>
      <c r="F78" s="2">
        <v>44091.923148148147</v>
      </c>
      <c r="G78">
        <v>1</v>
      </c>
      <c r="H78">
        <v>4</v>
      </c>
      <c r="I78" t="s">
        <v>15</v>
      </c>
      <c r="J78" s="3">
        <v>10.37</v>
      </c>
      <c r="K78">
        <v>1.276</v>
      </c>
      <c r="L78" t="s">
        <v>67</v>
      </c>
      <c r="M78">
        <v>0</v>
      </c>
      <c r="N78">
        <v>100</v>
      </c>
      <c r="O78">
        <f t="shared" si="13"/>
        <v>0.8980146</v>
      </c>
    </row>
    <row r="79" spans="1:16" x14ac:dyDescent="0.35">
      <c r="A79" t="s">
        <v>15</v>
      </c>
      <c r="B79" t="s">
        <v>32</v>
      </c>
      <c r="C79" t="s">
        <v>14</v>
      </c>
      <c r="D79" t="s">
        <v>21</v>
      </c>
      <c r="E79" t="s">
        <v>22</v>
      </c>
      <c r="F79" s="2">
        <v>44091.930393518516</v>
      </c>
      <c r="G79">
        <v>1</v>
      </c>
      <c r="H79">
        <v>1</v>
      </c>
      <c r="I79" t="s">
        <v>15</v>
      </c>
      <c r="J79" s="3">
        <v>51.55</v>
      </c>
      <c r="K79">
        <v>6.3449999999999998</v>
      </c>
      <c r="L79" t="s">
        <v>68</v>
      </c>
      <c r="M79">
        <v>0</v>
      </c>
      <c r="N79">
        <v>100</v>
      </c>
      <c r="O79">
        <f>0.10058*(J79) - 0.145</f>
        <v>5.0398990000000001</v>
      </c>
      <c r="P79">
        <f>AVERAGE(O79:O81)</f>
        <v>5.0613560666666677</v>
      </c>
    </row>
    <row r="80" spans="1:16" x14ac:dyDescent="0.35">
      <c r="A80" t="s">
        <v>15</v>
      </c>
      <c r="B80" t="s">
        <v>32</v>
      </c>
      <c r="C80" t="s">
        <v>14</v>
      </c>
      <c r="D80" t="s">
        <v>21</v>
      </c>
      <c r="E80" t="s">
        <v>22</v>
      </c>
      <c r="F80" s="2">
        <v>44091.932812500003</v>
      </c>
      <c r="G80">
        <v>1</v>
      </c>
      <c r="H80">
        <v>2</v>
      </c>
      <c r="I80" t="s">
        <v>15</v>
      </c>
      <c r="J80" s="3">
        <v>52</v>
      </c>
      <c r="K80">
        <v>6.4009999999999998</v>
      </c>
      <c r="L80" t="s">
        <v>68</v>
      </c>
      <c r="M80">
        <v>0</v>
      </c>
      <c r="N80">
        <v>100</v>
      </c>
      <c r="O80">
        <f t="shared" ref="O80:O81" si="14">0.10058*(J80) - 0.145</f>
        <v>5.0851600000000001</v>
      </c>
    </row>
    <row r="81" spans="1:16" x14ac:dyDescent="0.35">
      <c r="A81" t="s">
        <v>15</v>
      </c>
      <c r="B81" t="s">
        <v>32</v>
      </c>
      <c r="C81" t="s">
        <v>14</v>
      </c>
      <c r="D81" t="s">
        <v>21</v>
      </c>
      <c r="E81" t="s">
        <v>22</v>
      </c>
      <c r="F81" s="2">
        <v>44091.935219907406</v>
      </c>
      <c r="G81">
        <v>1</v>
      </c>
      <c r="H81">
        <v>3</v>
      </c>
      <c r="I81" t="s">
        <v>15</v>
      </c>
      <c r="J81" s="3">
        <v>51.74</v>
      </c>
      <c r="K81">
        <v>6.3689999999999998</v>
      </c>
      <c r="L81" t="s">
        <v>68</v>
      </c>
      <c r="M81">
        <v>0</v>
      </c>
      <c r="N81">
        <v>100</v>
      </c>
      <c r="O81">
        <f t="shared" si="14"/>
        <v>5.0590092000000011</v>
      </c>
    </row>
    <row r="82" spans="1:16" x14ac:dyDescent="0.35">
      <c r="A82" t="s">
        <v>15</v>
      </c>
      <c r="B82" t="s">
        <v>20</v>
      </c>
      <c r="C82" t="s">
        <v>14</v>
      </c>
      <c r="D82" t="s">
        <v>21</v>
      </c>
      <c r="E82" t="s">
        <v>22</v>
      </c>
      <c r="F82" s="2">
        <v>44091.942060185182</v>
      </c>
      <c r="G82">
        <v>1</v>
      </c>
      <c r="H82">
        <v>1</v>
      </c>
      <c r="I82" t="s">
        <v>15</v>
      </c>
      <c r="J82" s="3">
        <v>5.4539999999999997</v>
      </c>
      <c r="K82">
        <v>0.6714</v>
      </c>
      <c r="L82" t="s">
        <v>69</v>
      </c>
      <c r="M82">
        <v>0</v>
      </c>
      <c r="N82">
        <v>100</v>
      </c>
      <c r="O82">
        <f>0.10058*(J82) - 0.145</f>
        <v>0.40356331999999995</v>
      </c>
      <c r="P82">
        <f>AVERAGE(O82:O84)</f>
        <v>0.39025323333333328</v>
      </c>
    </row>
    <row r="83" spans="1:16" x14ac:dyDescent="0.35">
      <c r="A83" t="s">
        <v>15</v>
      </c>
      <c r="B83" t="s">
        <v>20</v>
      </c>
      <c r="C83" t="s">
        <v>14</v>
      </c>
      <c r="D83" t="s">
        <v>21</v>
      </c>
      <c r="E83" t="s">
        <v>22</v>
      </c>
      <c r="F83" s="2">
        <v>44091.944004629629</v>
      </c>
      <c r="G83">
        <v>1</v>
      </c>
      <c r="H83">
        <v>2</v>
      </c>
      <c r="I83" t="s">
        <v>15</v>
      </c>
      <c r="J83" s="3">
        <v>5.3890000000000002</v>
      </c>
      <c r="K83">
        <v>0.6633</v>
      </c>
      <c r="L83" t="s">
        <v>69</v>
      </c>
      <c r="M83">
        <v>0</v>
      </c>
      <c r="N83">
        <v>100</v>
      </c>
      <c r="O83">
        <f t="shared" ref="O83:O84" si="15">0.10058*(J83) - 0.145</f>
        <v>0.39702561999999997</v>
      </c>
    </row>
    <row r="84" spans="1:16" x14ac:dyDescent="0.35">
      <c r="A84" t="s">
        <v>15</v>
      </c>
      <c r="B84" t="s">
        <v>20</v>
      </c>
      <c r="C84" t="s">
        <v>14</v>
      </c>
      <c r="D84" t="s">
        <v>21</v>
      </c>
      <c r="E84" t="s">
        <v>22</v>
      </c>
      <c r="F84" s="2">
        <v>44091.947939814818</v>
      </c>
      <c r="G84">
        <v>1</v>
      </c>
      <c r="H84">
        <v>4</v>
      </c>
      <c r="I84" t="s">
        <v>15</v>
      </c>
      <c r="J84" s="3">
        <v>5.1219999999999999</v>
      </c>
      <c r="K84">
        <v>0.63049999999999995</v>
      </c>
      <c r="L84" t="s">
        <v>69</v>
      </c>
      <c r="M84">
        <v>0</v>
      </c>
      <c r="N84">
        <v>100</v>
      </c>
      <c r="O84">
        <f t="shared" si="15"/>
        <v>0.37017075999999993</v>
      </c>
    </row>
    <row r="85" spans="1:16" x14ac:dyDescent="0.35">
      <c r="A85" t="s">
        <v>15</v>
      </c>
      <c r="B85" t="s">
        <v>70</v>
      </c>
      <c r="C85" t="s">
        <v>14</v>
      </c>
      <c r="D85" t="s">
        <v>21</v>
      </c>
      <c r="E85" t="s">
        <v>22</v>
      </c>
      <c r="F85" s="2">
        <v>44091.955601851849</v>
      </c>
      <c r="G85">
        <v>1</v>
      </c>
      <c r="H85">
        <v>1</v>
      </c>
      <c r="I85" t="s">
        <v>15</v>
      </c>
      <c r="J85" s="3">
        <v>197.2</v>
      </c>
      <c r="K85">
        <v>24.27</v>
      </c>
      <c r="L85" t="s">
        <v>71</v>
      </c>
      <c r="M85">
        <v>0</v>
      </c>
      <c r="N85">
        <v>100</v>
      </c>
      <c r="O85">
        <f t="shared" ref="O85:O102" si="16" xml:space="preserve"> 0.09133*(J85) +3.0204</f>
        <v>21.030675999999996</v>
      </c>
      <c r="P85">
        <f>AVERAGE(O85:O87)</f>
        <v>20.951523333333331</v>
      </c>
    </row>
    <row r="86" spans="1:16" x14ac:dyDescent="0.35">
      <c r="A86" t="s">
        <v>15</v>
      </c>
      <c r="B86" t="s">
        <v>70</v>
      </c>
      <c r="C86" t="s">
        <v>14</v>
      </c>
      <c r="D86" t="s">
        <v>21</v>
      </c>
      <c r="E86" t="s">
        <v>22</v>
      </c>
      <c r="F86" s="2">
        <v>44091.958171296297</v>
      </c>
      <c r="G86">
        <v>1</v>
      </c>
      <c r="H86">
        <v>2</v>
      </c>
      <c r="I86" t="s">
        <v>15</v>
      </c>
      <c r="J86" s="3">
        <v>196.8</v>
      </c>
      <c r="K86">
        <v>24.22</v>
      </c>
      <c r="L86" t="s">
        <v>71</v>
      </c>
      <c r="M86">
        <v>0</v>
      </c>
      <c r="N86">
        <v>100</v>
      </c>
      <c r="O86">
        <f t="shared" si="16"/>
        <v>20.994143999999999</v>
      </c>
    </row>
    <row r="87" spans="1:16" x14ac:dyDescent="0.35">
      <c r="A87" t="s">
        <v>15</v>
      </c>
      <c r="B87" t="s">
        <v>70</v>
      </c>
      <c r="C87" t="s">
        <v>14</v>
      </c>
      <c r="D87" t="s">
        <v>21</v>
      </c>
      <c r="E87" t="s">
        <v>22</v>
      </c>
      <c r="F87" s="2">
        <v>44091.960659722223</v>
      </c>
      <c r="G87">
        <v>1</v>
      </c>
      <c r="H87">
        <v>3</v>
      </c>
      <c r="I87" t="s">
        <v>15</v>
      </c>
      <c r="J87" s="3">
        <v>195</v>
      </c>
      <c r="K87">
        <v>24</v>
      </c>
      <c r="L87" t="s">
        <v>71</v>
      </c>
      <c r="M87">
        <v>0</v>
      </c>
      <c r="N87">
        <v>100</v>
      </c>
      <c r="O87">
        <f t="shared" si="16"/>
        <v>20.829749999999997</v>
      </c>
    </row>
    <row r="88" spans="1:16" x14ac:dyDescent="0.35">
      <c r="A88" t="s">
        <v>15</v>
      </c>
      <c r="B88" t="s">
        <v>72</v>
      </c>
      <c r="C88" t="s">
        <v>14</v>
      </c>
      <c r="D88" t="s">
        <v>21</v>
      </c>
      <c r="E88" t="s">
        <v>22</v>
      </c>
      <c r="F88" s="2">
        <v>44091.971180555556</v>
      </c>
      <c r="G88">
        <v>1</v>
      </c>
      <c r="H88">
        <v>2</v>
      </c>
      <c r="I88" t="s">
        <v>15</v>
      </c>
      <c r="J88" s="3">
        <v>234.1</v>
      </c>
      <c r="K88">
        <v>28.82</v>
      </c>
      <c r="L88" t="s">
        <v>73</v>
      </c>
      <c r="M88">
        <v>0</v>
      </c>
      <c r="N88">
        <v>100</v>
      </c>
      <c r="O88">
        <f t="shared" si="16"/>
        <v>24.400752999999998</v>
      </c>
      <c r="P88">
        <f>AVERAGE(O88:O90)</f>
        <v>24.218093</v>
      </c>
    </row>
    <row r="89" spans="1:16" x14ac:dyDescent="0.35">
      <c r="A89" t="s">
        <v>15</v>
      </c>
      <c r="B89" t="s">
        <v>72</v>
      </c>
      <c r="C89" t="s">
        <v>14</v>
      </c>
      <c r="D89" t="s">
        <v>21</v>
      </c>
      <c r="E89" t="s">
        <v>22</v>
      </c>
      <c r="F89" s="2">
        <v>44091.973738425928</v>
      </c>
      <c r="G89">
        <v>1</v>
      </c>
      <c r="H89">
        <v>3</v>
      </c>
      <c r="I89" t="s">
        <v>15</v>
      </c>
      <c r="J89" s="3">
        <v>230</v>
      </c>
      <c r="K89">
        <v>28.31</v>
      </c>
      <c r="L89" t="s">
        <v>73</v>
      </c>
      <c r="M89">
        <v>0</v>
      </c>
      <c r="N89">
        <v>100</v>
      </c>
      <c r="O89">
        <f t="shared" si="16"/>
        <v>24.026299999999999</v>
      </c>
    </row>
    <row r="90" spans="1:16" x14ac:dyDescent="0.35">
      <c r="A90" t="s">
        <v>15</v>
      </c>
      <c r="B90" t="s">
        <v>72</v>
      </c>
      <c r="C90" t="s">
        <v>14</v>
      </c>
      <c r="D90" t="s">
        <v>21</v>
      </c>
      <c r="E90" t="s">
        <v>22</v>
      </c>
      <c r="F90" s="2">
        <v>44091.976238425923</v>
      </c>
      <c r="G90">
        <v>1</v>
      </c>
      <c r="H90">
        <v>4</v>
      </c>
      <c r="I90" t="s">
        <v>15</v>
      </c>
      <c r="J90" s="3">
        <v>232.2</v>
      </c>
      <c r="K90">
        <v>28.58</v>
      </c>
      <c r="L90" t="s">
        <v>73</v>
      </c>
      <c r="M90">
        <v>0</v>
      </c>
      <c r="N90">
        <v>100</v>
      </c>
      <c r="O90">
        <f t="shared" si="16"/>
        <v>24.227225999999995</v>
      </c>
    </row>
    <row r="91" spans="1:16" x14ac:dyDescent="0.35">
      <c r="A91" t="s">
        <v>15</v>
      </c>
      <c r="B91" t="s">
        <v>74</v>
      </c>
      <c r="C91" t="s">
        <v>14</v>
      </c>
      <c r="D91" t="s">
        <v>21</v>
      </c>
      <c r="E91" t="s">
        <v>22</v>
      </c>
      <c r="F91" s="2">
        <v>44091.986273148148</v>
      </c>
      <c r="G91">
        <v>1</v>
      </c>
      <c r="H91">
        <v>2</v>
      </c>
      <c r="I91" t="s">
        <v>15</v>
      </c>
      <c r="J91" s="3">
        <v>172.4</v>
      </c>
      <c r="K91">
        <v>21.22</v>
      </c>
      <c r="L91" t="s">
        <v>75</v>
      </c>
      <c r="M91">
        <v>0</v>
      </c>
      <c r="N91">
        <v>100</v>
      </c>
      <c r="O91">
        <f t="shared" si="16"/>
        <v>18.765691999999998</v>
      </c>
      <c r="P91">
        <f>AVERAGE(O91:O93)</f>
        <v>18.735248666666664</v>
      </c>
    </row>
    <row r="92" spans="1:16" x14ac:dyDescent="0.35">
      <c r="A92" t="s">
        <v>15</v>
      </c>
      <c r="B92" t="s">
        <v>74</v>
      </c>
      <c r="C92" t="s">
        <v>14</v>
      </c>
      <c r="D92" t="s">
        <v>21</v>
      </c>
      <c r="E92" t="s">
        <v>22</v>
      </c>
      <c r="F92" s="2">
        <v>44091.988726851851</v>
      </c>
      <c r="G92">
        <v>1</v>
      </c>
      <c r="H92">
        <v>3</v>
      </c>
      <c r="I92" t="s">
        <v>15</v>
      </c>
      <c r="J92" s="3">
        <v>171.2</v>
      </c>
      <c r="K92">
        <v>21.07</v>
      </c>
      <c r="L92" t="s">
        <v>75</v>
      </c>
      <c r="M92">
        <v>0</v>
      </c>
      <c r="N92">
        <v>100</v>
      </c>
      <c r="O92">
        <f t="shared" si="16"/>
        <v>18.656095999999998</v>
      </c>
    </row>
    <row r="93" spans="1:16" x14ac:dyDescent="0.35">
      <c r="A93" t="s">
        <v>15</v>
      </c>
      <c r="B93" t="s">
        <v>74</v>
      </c>
      <c r="C93" t="s">
        <v>14</v>
      </c>
      <c r="D93" t="s">
        <v>21</v>
      </c>
      <c r="E93" t="s">
        <v>22</v>
      </c>
      <c r="F93" s="2">
        <v>44091.99114583333</v>
      </c>
      <c r="G93">
        <v>1</v>
      </c>
      <c r="H93">
        <v>4</v>
      </c>
      <c r="I93" t="s">
        <v>15</v>
      </c>
      <c r="J93" s="3">
        <v>172.6</v>
      </c>
      <c r="K93">
        <v>21.25</v>
      </c>
      <c r="L93" t="s">
        <v>75</v>
      </c>
      <c r="M93">
        <v>0</v>
      </c>
      <c r="N93">
        <v>100</v>
      </c>
      <c r="O93">
        <f t="shared" si="16"/>
        <v>18.783957999999998</v>
      </c>
    </row>
    <row r="94" spans="1:16" x14ac:dyDescent="0.35">
      <c r="A94" t="s">
        <v>15</v>
      </c>
      <c r="B94" t="s">
        <v>76</v>
      </c>
      <c r="C94" t="s">
        <v>14</v>
      </c>
      <c r="D94" t="s">
        <v>21</v>
      </c>
      <c r="E94" t="s">
        <v>22</v>
      </c>
      <c r="F94" s="2">
        <v>44091.999328703707</v>
      </c>
      <c r="G94">
        <v>1</v>
      </c>
      <c r="H94">
        <v>1</v>
      </c>
      <c r="I94" t="s">
        <v>15</v>
      </c>
      <c r="J94" s="3">
        <v>1122</v>
      </c>
      <c r="K94">
        <v>138.1</v>
      </c>
      <c r="L94" t="s">
        <v>77</v>
      </c>
      <c r="M94">
        <v>0</v>
      </c>
      <c r="N94">
        <v>100</v>
      </c>
      <c r="O94">
        <f t="shared" si="16"/>
        <v>105.49265999999999</v>
      </c>
      <c r="P94">
        <f>AVERAGE(O94:O96)</f>
        <v>104.94467999999999</v>
      </c>
    </row>
    <row r="95" spans="1:16" x14ac:dyDescent="0.35">
      <c r="A95" t="s">
        <v>15</v>
      </c>
      <c r="B95" t="s">
        <v>76</v>
      </c>
      <c r="C95" t="s">
        <v>14</v>
      </c>
      <c r="D95" t="s">
        <v>21</v>
      </c>
      <c r="E95" t="s">
        <v>22</v>
      </c>
      <c r="F95" s="2">
        <v>44092.002233796295</v>
      </c>
      <c r="G95">
        <v>1</v>
      </c>
      <c r="H95">
        <v>2</v>
      </c>
      <c r="I95" t="s">
        <v>15</v>
      </c>
      <c r="J95" s="3">
        <v>1114</v>
      </c>
      <c r="K95">
        <v>137.1</v>
      </c>
      <c r="L95" t="s">
        <v>77</v>
      </c>
      <c r="M95">
        <v>0</v>
      </c>
      <c r="N95">
        <v>100</v>
      </c>
      <c r="O95">
        <f t="shared" si="16"/>
        <v>104.76201999999999</v>
      </c>
    </row>
    <row r="96" spans="1:16" x14ac:dyDescent="0.35">
      <c r="A96" t="s">
        <v>15</v>
      </c>
      <c r="B96" t="s">
        <v>76</v>
      </c>
      <c r="C96" t="s">
        <v>14</v>
      </c>
      <c r="D96" t="s">
        <v>21</v>
      </c>
      <c r="E96" t="s">
        <v>22</v>
      </c>
      <c r="F96" s="2">
        <v>44092.005173611113</v>
      </c>
      <c r="G96">
        <v>1</v>
      </c>
      <c r="H96">
        <v>3</v>
      </c>
      <c r="I96" t="s">
        <v>15</v>
      </c>
      <c r="J96" s="3">
        <v>1112</v>
      </c>
      <c r="K96">
        <v>136.9</v>
      </c>
      <c r="L96" t="s">
        <v>77</v>
      </c>
      <c r="M96">
        <v>0</v>
      </c>
      <c r="N96">
        <v>100</v>
      </c>
      <c r="O96">
        <f t="shared" si="16"/>
        <v>104.57935999999999</v>
      </c>
    </row>
    <row r="97" spans="1:16" x14ac:dyDescent="0.35">
      <c r="A97" t="s">
        <v>15</v>
      </c>
      <c r="B97" t="s">
        <v>78</v>
      </c>
      <c r="C97" t="s">
        <v>14</v>
      </c>
      <c r="D97" t="s">
        <v>21</v>
      </c>
      <c r="E97" t="s">
        <v>22</v>
      </c>
      <c r="F97" s="2">
        <v>44092.013321759259</v>
      </c>
      <c r="G97">
        <v>1</v>
      </c>
      <c r="H97">
        <v>1</v>
      </c>
      <c r="I97" t="s">
        <v>15</v>
      </c>
      <c r="J97" s="3">
        <v>1052</v>
      </c>
      <c r="K97">
        <v>129.5</v>
      </c>
      <c r="L97" t="s">
        <v>79</v>
      </c>
      <c r="M97">
        <v>0</v>
      </c>
      <c r="N97">
        <v>100</v>
      </c>
      <c r="O97">
        <f t="shared" si="16"/>
        <v>99.099559999999983</v>
      </c>
      <c r="P97">
        <f>AVERAGE(O97:O99)</f>
        <v>98.277589999999989</v>
      </c>
    </row>
    <row r="98" spans="1:16" x14ac:dyDescent="0.35">
      <c r="A98" t="s">
        <v>15</v>
      </c>
      <c r="B98" t="s">
        <v>78</v>
      </c>
      <c r="C98" t="s">
        <v>14</v>
      </c>
      <c r="D98" t="s">
        <v>21</v>
      </c>
      <c r="E98" t="s">
        <v>22</v>
      </c>
      <c r="F98" s="2">
        <v>44092.016145833331</v>
      </c>
      <c r="G98">
        <v>1</v>
      </c>
      <c r="H98">
        <v>2</v>
      </c>
      <c r="I98" t="s">
        <v>15</v>
      </c>
      <c r="J98" s="3">
        <v>1037</v>
      </c>
      <c r="K98">
        <v>127.6</v>
      </c>
      <c r="L98" t="s">
        <v>79</v>
      </c>
      <c r="M98">
        <v>0</v>
      </c>
      <c r="N98">
        <v>100</v>
      </c>
      <c r="O98">
        <f t="shared" si="16"/>
        <v>97.729609999999994</v>
      </c>
    </row>
    <row r="99" spans="1:16" x14ac:dyDescent="0.35">
      <c r="A99" t="s">
        <v>15</v>
      </c>
      <c r="B99" t="s">
        <v>78</v>
      </c>
      <c r="C99" t="s">
        <v>14</v>
      </c>
      <c r="D99" t="s">
        <v>21</v>
      </c>
      <c r="E99" t="s">
        <v>22</v>
      </c>
      <c r="F99" s="2">
        <v>44092.019097222219</v>
      </c>
      <c r="G99">
        <v>1</v>
      </c>
      <c r="H99">
        <v>3</v>
      </c>
      <c r="I99" t="s">
        <v>15</v>
      </c>
      <c r="J99" s="3">
        <v>1040</v>
      </c>
      <c r="K99">
        <v>128</v>
      </c>
      <c r="L99" t="s">
        <v>79</v>
      </c>
      <c r="M99">
        <v>0</v>
      </c>
      <c r="N99">
        <v>100</v>
      </c>
      <c r="O99">
        <f t="shared" si="16"/>
        <v>98.003599999999992</v>
      </c>
    </row>
    <row r="100" spans="1:16" x14ac:dyDescent="0.35">
      <c r="A100" t="s">
        <v>15</v>
      </c>
      <c r="B100" t="s">
        <v>80</v>
      </c>
      <c r="C100" t="s">
        <v>14</v>
      </c>
      <c r="D100" t="s">
        <v>21</v>
      </c>
      <c r="E100" t="s">
        <v>22</v>
      </c>
      <c r="F100" s="2">
        <v>44092.027233796296</v>
      </c>
      <c r="G100">
        <v>1</v>
      </c>
      <c r="H100">
        <v>1</v>
      </c>
      <c r="I100" t="s">
        <v>15</v>
      </c>
      <c r="J100" s="3">
        <v>1077</v>
      </c>
      <c r="K100">
        <v>132.6</v>
      </c>
      <c r="L100" t="s">
        <v>81</v>
      </c>
      <c r="M100">
        <v>0</v>
      </c>
      <c r="N100">
        <v>100</v>
      </c>
      <c r="O100">
        <f t="shared" si="16"/>
        <v>101.38280999999999</v>
      </c>
      <c r="P100">
        <f>AVERAGE(O100:O102)</f>
        <v>100.28685</v>
      </c>
    </row>
    <row r="101" spans="1:16" x14ac:dyDescent="0.35">
      <c r="A101" t="s">
        <v>15</v>
      </c>
      <c r="B101" t="s">
        <v>80</v>
      </c>
      <c r="C101" t="s">
        <v>14</v>
      </c>
      <c r="D101" t="s">
        <v>21</v>
      </c>
      <c r="E101" t="s">
        <v>22</v>
      </c>
      <c r="F101" s="2">
        <v>44092.03020833333</v>
      </c>
      <c r="G101">
        <v>1</v>
      </c>
      <c r="H101">
        <v>2</v>
      </c>
      <c r="I101" t="s">
        <v>15</v>
      </c>
      <c r="J101" s="3">
        <v>1063</v>
      </c>
      <c r="K101">
        <v>130.80000000000001</v>
      </c>
      <c r="L101" t="s">
        <v>81</v>
      </c>
      <c r="M101">
        <v>0</v>
      </c>
      <c r="N101">
        <v>100</v>
      </c>
      <c r="O101">
        <f t="shared" si="16"/>
        <v>100.10418999999999</v>
      </c>
    </row>
    <row r="102" spans="1:16" x14ac:dyDescent="0.35">
      <c r="A102" t="s">
        <v>15</v>
      </c>
      <c r="B102" t="s">
        <v>80</v>
      </c>
      <c r="C102" t="s">
        <v>14</v>
      </c>
      <c r="D102" t="s">
        <v>21</v>
      </c>
      <c r="E102" t="s">
        <v>22</v>
      </c>
      <c r="F102" s="2">
        <v>44092.033206018517</v>
      </c>
      <c r="G102">
        <v>1</v>
      </c>
      <c r="H102">
        <v>3</v>
      </c>
      <c r="I102" t="s">
        <v>15</v>
      </c>
      <c r="J102" s="3">
        <v>1055</v>
      </c>
      <c r="K102">
        <v>129.9</v>
      </c>
      <c r="L102" t="s">
        <v>81</v>
      </c>
      <c r="M102">
        <v>0</v>
      </c>
      <c r="N102">
        <v>100</v>
      </c>
      <c r="O102">
        <f t="shared" si="16"/>
        <v>99.373549999999994</v>
      </c>
    </row>
    <row r="103" spans="1:16" x14ac:dyDescent="0.35">
      <c r="A103" t="s">
        <v>15</v>
      </c>
      <c r="B103" t="s">
        <v>82</v>
      </c>
      <c r="C103" t="s">
        <v>14</v>
      </c>
      <c r="D103" t="s">
        <v>21</v>
      </c>
      <c r="E103" t="s">
        <v>22</v>
      </c>
      <c r="F103" s="2">
        <v>44092.043032407404</v>
      </c>
      <c r="G103">
        <v>1</v>
      </c>
      <c r="H103">
        <v>2</v>
      </c>
      <c r="I103" t="s">
        <v>15</v>
      </c>
      <c r="J103" s="3">
        <v>112.7</v>
      </c>
      <c r="K103">
        <v>13.87</v>
      </c>
      <c r="L103" t="s">
        <v>83</v>
      </c>
      <c r="M103">
        <v>0</v>
      </c>
      <c r="N103">
        <v>100</v>
      </c>
      <c r="O103">
        <f>0.10058*(J103) - 0.145</f>
        <v>11.190366000000001</v>
      </c>
      <c r="P103">
        <f>AVERAGE(O103:O105)</f>
        <v>11.099843999999999</v>
      </c>
    </row>
    <row r="104" spans="1:16" x14ac:dyDescent="0.35">
      <c r="A104" t="s">
        <v>15</v>
      </c>
      <c r="B104" t="s">
        <v>82</v>
      </c>
      <c r="C104" t="s">
        <v>14</v>
      </c>
      <c r="D104" t="s">
        <v>21</v>
      </c>
      <c r="E104" t="s">
        <v>22</v>
      </c>
      <c r="F104" s="2">
        <v>44092.045543981483</v>
      </c>
      <c r="G104">
        <v>1</v>
      </c>
      <c r="H104">
        <v>3</v>
      </c>
      <c r="I104" t="s">
        <v>15</v>
      </c>
      <c r="J104" s="3">
        <v>110.4</v>
      </c>
      <c r="K104">
        <v>13.59</v>
      </c>
      <c r="L104" t="s">
        <v>83</v>
      </c>
      <c r="M104">
        <v>0</v>
      </c>
      <c r="N104">
        <v>100</v>
      </c>
      <c r="O104">
        <f t="shared" ref="O104:O105" si="17">0.10058*(J104) - 0.145</f>
        <v>10.959032000000001</v>
      </c>
    </row>
    <row r="105" spans="1:16" x14ac:dyDescent="0.35">
      <c r="A105" t="s">
        <v>15</v>
      </c>
      <c r="B105" t="s">
        <v>82</v>
      </c>
      <c r="C105" t="s">
        <v>14</v>
      </c>
      <c r="D105" t="s">
        <v>21</v>
      </c>
      <c r="E105" t="s">
        <v>22</v>
      </c>
      <c r="F105" s="2">
        <v>44092.048113425924</v>
      </c>
      <c r="G105">
        <v>1</v>
      </c>
      <c r="H105">
        <v>4</v>
      </c>
      <c r="I105" t="s">
        <v>15</v>
      </c>
      <c r="J105" s="3">
        <v>112.3</v>
      </c>
      <c r="K105">
        <v>13.82</v>
      </c>
      <c r="L105" t="s">
        <v>83</v>
      </c>
      <c r="M105">
        <v>0</v>
      </c>
      <c r="N105">
        <v>100</v>
      </c>
      <c r="O105">
        <f t="shared" si="17"/>
        <v>11.150134000000001</v>
      </c>
    </row>
    <row r="106" spans="1:16" x14ac:dyDescent="0.35">
      <c r="A106" t="s">
        <v>15</v>
      </c>
      <c r="B106" t="s">
        <v>84</v>
      </c>
      <c r="C106" t="s">
        <v>14</v>
      </c>
      <c r="D106" t="s">
        <v>21</v>
      </c>
      <c r="E106" t="s">
        <v>22</v>
      </c>
      <c r="F106" s="2">
        <v>44092.056122685186</v>
      </c>
      <c r="G106">
        <v>1</v>
      </c>
      <c r="H106">
        <v>1</v>
      </c>
      <c r="I106" t="s">
        <v>15</v>
      </c>
      <c r="J106" s="3">
        <v>485.1</v>
      </c>
      <c r="K106">
        <v>59.71</v>
      </c>
      <c r="L106" t="s">
        <v>85</v>
      </c>
      <c r="M106">
        <v>0</v>
      </c>
      <c r="N106">
        <v>100</v>
      </c>
      <c r="O106">
        <f t="shared" ref="O106:O120" si="18" xml:space="preserve"> 0.09133*(J106) +3.0204</f>
        <v>47.324583000000004</v>
      </c>
      <c r="P106">
        <f>AVERAGE(O106:O108)</f>
        <v>47.068859000000003</v>
      </c>
    </row>
    <row r="107" spans="1:16" x14ac:dyDescent="0.35">
      <c r="A107" t="s">
        <v>15</v>
      </c>
      <c r="B107" t="s">
        <v>84</v>
      </c>
      <c r="C107" t="s">
        <v>14</v>
      </c>
      <c r="D107" t="s">
        <v>21</v>
      </c>
      <c r="E107" t="s">
        <v>22</v>
      </c>
      <c r="F107" s="2">
        <v>44092.058958333335</v>
      </c>
      <c r="G107">
        <v>1</v>
      </c>
      <c r="H107">
        <v>2</v>
      </c>
      <c r="I107" t="s">
        <v>15</v>
      </c>
      <c r="J107" s="3">
        <v>483.2</v>
      </c>
      <c r="K107">
        <v>59.48</v>
      </c>
      <c r="L107" t="s">
        <v>85</v>
      </c>
      <c r="M107">
        <v>0</v>
      </c>
      <c r="N107">
        <v>100</v>
      </c>
      <c r="O107">
        <f t="shared" si="18"/>
        <v>47.151055999999997</v>
      </c>
    </row>
    <row r="108" spans="1:16" x14ac:dyDescent="0.35">
      <c r="A108" t="s">
        <v>15</v>
      </c>
      <c r="B108" t="s">
        <v>84</v>
      </c>
      <c r="C108" t="s">
        <v>14</v>
      </c>
      <c r="D108" t="s">
        <v>21</v>
      </c>
      <c r="E108" t="s">
        <v>22</v>
      </c>
      <c r="F108" s="2">
        <v>44092.061585648145</v>
      </c>
      <c r="G108">
        <v>1</v>
      </c>
      <c r="H108">
        <v>3</v>
      </c>
      <c r="I108" t="s">
        <v>15</v>
      </c>
      <c r="J108" s="3">
        <v>478.6</v>
      </c>
      <c r="K108">
        <v>58.91</v>
      </c>
      <c r="L108" t="s">
        <v>85</v>
      </c>
      <c r="M108">
        <v>0</v>
      </c>
      <c r="N108">
        <v>100</v>
      </c>
      <c r="O108">
        <f t="shared" si="18"/>
        <v>46.730938000000002</v>
      </c>
    </row>
    <row r="109" spans="1:16" x14ac:dyDescent="0.35">
      <c r="A109" t="s">
        <v>15</v>
      </c>
      <c r="B109" t="s">
        <v>86</v>
      </c>
      <c r="C109" t="s">
        <v>14</v>
      </c>
      <c r="D109" t="s">
        <v>21</v>
      </c>
      <c r="E109" t="s">
        <v>22</v>
      </c>
      <c r="F109" s="2">
        <v>44092.069421296299</v>
      </c>
      <c r="G109">
        <v>1</v>
      </c>
      <c r="H109">
        <v>1</v>
      </c>
      <c r="I109" t="s">
        <v>15</v>
      </c>
      <c r="J109" s="3">
        <v>338.6</v>
      </c>
      <c r="K109">
        <v>41.68</v>
      </c>
      <c r="L109" t="s">
        <v>87</v>
      </c>
      <c r="M109">
        <v>0</v>
      </c>
      <c r="N109">
        <v>100</v>
      </c>
      <c r="O109">
        <f t="shared" si="18"/>
        <v>33.944738000000001</v>
      </c>
      <c r="P109">
        <f>AVERAGE(O109:O111)</f>
        <v>33.552019000000001</v>
      </c>
    </row>
    <row r="110" spans="1:16" x14ac:dyDescent="0.35">
      <c r="A110" t="s">
        <v>15</v>
      </c>
      <c r="B110" t="s">
        <v>86</v>
      </c>
      <c r="C110" t="s">
        <v>14</v>
      </c>
      <c r="D110" t="s">
        <v>21</v>
      </c>
      <c r="E110" t="s">
        <v>22</v>
      </c>
      <c r="F110" s="2">
        <v>44092.072094907409</v>
      </c>
      <c r="G110">
        <v>1</v>
      </c>
      <c r="H110">
        <v>2</v>
      </c>
      <c r="I110" t="s">
        <v>15</v>
      </c>
      <c r="J110" s="3">
        <v>333.7</v>
      </c>
      <c r="K110">
        <v>41.08</v>
      </c>
      <c r="L110" t="s">
        <v>87</v>
      </c>
      <c r="M110">
        <v>0</v>
      </c>
      <c r="N110">
        <v>100</v>
      </c>
      <c r="O110">
        <f t="shared" si="18"/>
        <v>33.497220999999996</v>
      </c>
    </row>
    <row r="111" spans="1:16" x14ac:dyDescent="0.35">
      <c r="A111" t="s">
        <v>15</v>
      </c>
      <c r="B111" t="s">
        <v>86</v>
      </c>
      <c r="C111" t="s">
        <v>14</v>
      </c>
      <c r="D111" t="s">
        <v>21</v>
      </c>
      <c r="E111" t="s">
        <v>22</v>
      </c>
      <c r="F111" s="2">
        <v>44092.074745370373</v>
      </c>
      <c r="G111">
        <v>1</v>
      </c>
      <c r="H111">
        <v>3</v>
      </c>
      <c r="I111" t="s">
        <v>15</v>
      </c>
      <c r="J111" s="3">
        <v>330.6</v>
      </c>
      <c r="K111">
        <v>40.69</v>
      </c>
      <c r="L111" t="s">
        <v>87</v>
      </c>
      <c r="M111">
        <v>0</v>
      </c>
      <c r="N111">
        <v>100</v>
      </c>
      <c r="O111">
        <f t="shared" si="18"/>
        <v>33.214098</v>
      </c>
    </row>
    <row r="112" spans="1:16" x14ac:dyDescent="0.35">
      <c r="A112" t="s">
        <v>15</v>
      </c>
      <c r="B112" t="s">
        <v>88</v>
      </c>
      <c r="C112" t="s">
        <v>14</v>
      </c>
      <c r="D112" t="s">
        <v>21</v>
      </c>
      <c r="E112" t="s">
        <v>22</v>
      </c>
      <c r="F112" s="2">
        <v>44092.083101851851</v>
      </c>
      <c r="G112">
        <v>1</v>
      </c>
      <c r="H112">
        <v>1</v>
      </c>
      <c r="I112" t="s">
        <v>15</v>
      </c>
      <c r="J112" s="3">
        <v>1466</v>
      </c>
      <c r="K112">
        <v>180.5</v>
      </c>
      <c r="L112" t="s">
        <v>89</v>
      </c>
      <c r="M112">
        <v>0</v>
      </c>
      <c r="N112">
        <v>100</v>
      </c>
      <c r="O112">
        <f t="shared" si="18"/>
        <v>136.91018</v>
      </c>
      <c r="P112">
        <f>AVERAGE(O112:O114)</f>
        <v>136.08820999999998</v>
      </c>
    </row>
    <row r="113" spans="1:16" x14ac:dyDescent="0.35">
      <c r="A113" t="s">
        <v>15</v>
      </c>
      <c r="B113" t="s">
        <v>88</v>
      </c>
      <c r="C113" t="s">
        <v>14</v>
      </c>
      <c r="D113" t="s">
        <v>21</v>
      </c>
      <c r="E113" t="s">
        <v>22</v>
      </c>
      <c r="F113" s="2">
        <v>44092.086053240739</v>
      </c>
      <c r="G113">
        <v>1</v>
      </c>
      <c r="H113">
        <v>2</v>
      </c>
      <c r="I113" t="s">
        <v>15</v>
      </c>
      <c r="J113" s="3">
        <v>1450</v>
      </c>
      <c r="K113">
        <v>178.5</v>
      </c>
      <c r="L113" t="s">
        <v>89</v>
      </c>
      <c r="M113">
        <v>0</v>
      </c>
      <c r="N113">
        <v>100</v>
      </c>
      <c r="O113">
        <f t="shared" si="18"/>
        <v>135.44889999999998</v>
      </c>
    </row>
    <row r="114" spans="1:16" x14ac:dyDescent="0.35">
      <c r="A114" t="s">
        <v>15</v>
      </c>
      <c r="B114" t="s">
        <v>88</v>
      </c>
      <c r="C114" t="s">
        <v>14</v>
      </c>
      <c r="D114" t="s">
        <v>21</v>
      </c>
      <c r="E114" t="s">
        <v>22</v>
      </c>
      <c r="F114" s="2">
        <v>44092.089120370372</v>
      </c>
      <c r="G114">
        <v>1</v>
      </c>
      <c r="H114">
        <v>3</v>
      </c>
      <c r="I114" t="s">
        <v>15</v>
      </c>
      <c r="J114" s="3">
        <v>1455</v>
      </c>
      <c r="K114">
        <v>179.1</v>
      </c>
      <c r="L114" t="s">
        <v>89</v>
      </c>
      <c r="M114">
        <v>0</v>
      </c>
      <c r="N114">
        <v>100</v>
      </c>
      <c r="O114">
        <f t="shared" si="18"/>
        <v>135.90554999999998</v>
      </c>
    </row>
    <row r="115" spans="1:16" x14ac:dyDescent="0.35">
      <c r="A115" t="s">
        <v>15</v>
      </c>
      <c r="B115" t="s">
        <v>90</v>
      </c>
      <c r="C115" t="s">
        <v>14</v>
      </c>
      <c r="D115" t="s">
        <v>21</v>
      </c>
      <c r="E115" t="s">
        <v>22</v>
      </c>
      <c r="F115" s="2">
        <v>44092.097303240742</v>
      </c>
      <c r="G115">
        <v>1</v>
      </c>
      <c r="H115">
        <v>1</v>
      </c>
      <c r="I115" t="s">
        <v>15</v>
      </c>
      <c r="J115" s="3">
        <v>1594</v>
      </c>
      <c r="K115">
        <v>196.2</v>
      </c>
      <c r="L115" t="s">
        <v>91</v>
      </c>
      <c r="M115">
        <v>0</v>
      </c>
      <c r="N115">
        <v>100</v>
      </c>
      <c r="O115">
        <f t="shared" si="18"/>
        <v>148.60041999999999</v>
      </c>
      <c r="P115">
        <f>AVERAGE(O115:O117)</f>
        <v>148.02199666666667</v>
      </c>
    </row>
    <row r="116" spans="1:16" x14ac:dyDescent="0.35">
      <c r="A116" t="s">
        <v>15</v>
      </c>
      <c r="B116" t="s">
        <v>90</v>
      </c>
      <c r="C116" t="s">
        <v>14</v>
      </c>
      <c r="D116" t="s">
        <v>21</v>
      </c>
      <c r="E116" t="s">
        <v>22</v>
      </c>
      <c r="F116" s="2">
        <v>44092.100381944445</v>
      </c>
      <c r="G116">
        <v>1</v>
      </c>
      <c r="H116">
        <v>2</v>
      </c>
      <c r="I116" t="s">
        <v>15</v>
      </c>
      <c r="J116" s="3">
        <v>1585</v>
      </c>
      <c r="K116">
        <v>195.1</v>
      </c>
      <c r="L116" t="s">
        <v>91</v>
      </c>
      <c r="M116">
        <v>0</v>
      </c>
      <c r="N116">
        <v>100</v>
      </c>
      <c r="O116">
        <f t="shared" si="18"/>
        <v>147.77844999999999</v>
      </c>
    </row>
    <row r="117" spans="1:16" x14ac:dyDescent="0.35">
      <c r="A117" t="s">
        <v>15</v>
      </c>
      <c r="B117" t="s">
        <v>90</v>
      </c>
      <c r="C117" t="s">
        <v>14</v>
      </c>
      <c r="D117" t="s">
        <v>21</v>
      </c>
      <c r="E117" t="s">
        <v>22</v>
      </c>
      <c r="F117" s="2">
        <v>44092.103541666664</v>
      </c>
      <c r="G117">
        <v>1</v>
      </c>
      <c r="H117">
        <v>3</v>
      </c>
      <c r="I117" t="s">
        <v>15</v>
      </c>
      <c r="J117" s="3">
        <v>1584</v>
      </c>
      <c r="K117">
        <v>195</v>
      </c>
      <c r="L117" t="s">
        <v>91</v>
      </c>
      <c r="M117">
        <v>0</v>
      </c>
      <c r="N117">
        <v>100</v>
      </c>
      <c r="O117">
        <f t="shared" si="18"/>
        <v>147.68711999999999</v>
      </c>
    </row>
    <row r="118" spans="1:16" x14ac:dyDescent="0.35">
      <c r="A118" t="s">
        <v>15</v>
      </c>
      <c r="B118" t="s">
        <v>92</v>
      </c>
      <c r="C118" t="s">
        <v>14</v>
      </c>
      <c r="D118" t="s">
        <v>21</v>
      </c>
      <c r="E118" t="s">
        <v>22</v>
      </c>
      <c r="F118" s="2">
        <v>44092.111840277779</v>
      </c>
      <c r="G118">
        <v>1</v>
      </c>
      <c r="H118">
        <v>1</v>
      </c>
      <c r="I118" t="s">
        <v>15</v>
      </c>
      <c r="J118" s="3">
        <v>1853</v>
      </c>
      <c r="K118">
        <v>228.1</v>
      </c>
      <c r="L118" t="s">
        <v>93</v>
      </c>
      <c r="M118">
        <v>0</v>
      </c>
      <c r="N118">
        <v>100</v>
      </c>
      <c r="O118">
        <f t="shared" si="18"/>
        <v>172.25488999999999</v>
      </c>
      <c r="P118">
        <f>AVERAGE(O118:O120)</f>
        <v>169.36277333333331</v>
      </c>
    </row>
    <row r="119" spans="1:16" x14ac:dyDescent="0.35">
      <c r="A119" t="s">
        <v>15</v>
      </c>
      <c r="B119" t="s">
        <v>92</v>
      </c>
      <c r="C119" t="s">
        <v>14</v>
      </c>
      <c r="D119" t="s">
        <v>21</v>
      </c>
      <c r="E119" t="s">
        <v>22</v>
      </c>
      <c r="F119" s="2">
        <v>44092.115162037036</v>
      </c>
      <c r="G119">
        <v>1</v>
      </c>
      <c r="H119">
        <v>2</v>
      </c>
      <c r="I119" t="s">
        <v>15</v>
      </c>
      <c r="J119" s="3">
        <v>1813</v>
      </c>
      <c r="K119">
        <v>223.2</v>
      </c>
      <c r="L119" t="s">
        <v>93</v>
      </c>
      <c r="M119">
        <v>0</v>
      </c>
      <c r="N119">
        <v>100</v>
      </c>
      <c r="O119">
        <f t="shared" si="18"/>
        <v>168.60168999999999</v>
      </c>
    </row>
    <row r="120" spans="1:16" x14ac:dyDescent="0.35">
      <c r="A120" t="s">
        <v>15</v>
      </c>
      <c r="B120" t="s">
        <v>92</v>
      </c>
      <c r="C120" t="s">
        <v>14</v>
      </c>
      <c r="D120" t="s">
        <v>21</v>
      </c>
      <c r="E120" t="s">
        <v>22</v>
      </c>
      <c r="F120" s="2">
        <v>44092.118391203701</v>
      </c>
      <c r="G120">
        <v>1</v>
      </c>
      <c r="H120">
        <v>3</v>
      </c>
      <c r="I120" t="s">
        <v>15</v>
      </c>
      <c r="J120" s="3">
        <v>1798</v>
      </c>
      <c r="K120">
        <v>221.3</v>
      </c>
      <c r="L120" t="s">
        <v>93</v>
      </c>
      <c r="M120">
        <v>0</v>
      </c>
      <c r="N120">
        <v>100</v>
      </c>
      <c r="O120">
        <f t="shared" si="18"/>
        <v>167.23173999999997</v>
      </c>
    </row>
    <row r="121" spans="1:16" x14ac:dyDescent="0.35">
      <c r="A121" t="s">
        <v>15</v>
      </c>
      <c r="B121" t="s">
        <v>20</v>
      </c>
      <c r="C121" t="s">
        <v>14</v>
      </c>
      <c r="D121" t="s">
        <v>21</v>
      </c>
      <c r="E121" t="s">
        <v>22</v>
      </c>
      <c r="F121" s="2">
        <v>44092.127534722225</v>
      </c>
      <c r="G121">
        <v>1</v>
      </c>
      <c r="H121">
        <v>2</v>
      </c>
      <c r="I121" t="s">
        <v>15</v>
      </c>
      <c r="J121" s="3">
        <v>12.78</v>
      </c>
      <c r="K121">
        <v>1.573</v>
      </c>
      <c r="L121" t="s">
        <v>94</v>
      </c>
      <c r="M121">
        <v>0</v>
      </c>
      <c r="N121">
        <v>100</v>
      </c>
      <c r="O121">
        <f>0.10058*(J121) - 0.145</f>
        <v>1.1404124</v>
      </c>
      <c r="P121">
        <f>AVERAGE(O121:O123)</f>
        <v>1.1719274666666666</v>
      </c>
    </row>
    <row r="122" spans="1:16" x14ac:dyDescent="0.35">
      <c r="A122" t="s">
        <v>15</v>
      </c>
      <c r="B122" t="s">
        <v>20</v>
      </c>
      <c r="C122" t="s">
        <v>14</v>
      </c>
      <c r="D122" t="s">
        <v>21</v>
      </c>
      <c r="E122" t="s">
        <v>22</v>
      </c>
      <c r="F122" s="2">
        <v>44092.129652777781</v>
      </c>
      <c r="G122">
        <v>1</v>
      </c>
      <c r="H122">
        <v>3</v>
      </c>
      <c r="I122" t="s">
        <v>15</v>
      </c>
      <c r="J122" s="3">
        <v>13.02</v>
      </c>
      <c r="K122">
        <v>1.603</v>
      </c>
      <c r="L122" t="s">
        <v>94</v>
      </c>
      <c r="M122">
        <v>0</v>
      </c>
      <c r="N122">
        <v>100</v>
      </c>
      <c r="O122">
        <f t="shared" ref="O122:O123" si="19">0.10058*(J122) - 0.145</f>
        <v>1.1645516</v>
      </c>
    </row>
    <row r="123" spans="1:16" x14ac:dyDescent="0.35">
      <c r="A123" t="s">
        <v>15</v>
      </c>
      <c r="B123" t="s">
        <v>20</v>
      </c>
      <c r="C123" t="s">
        <v>14</v>
      </c>
      <c r="D123" t="s">
        <v>21</v>
      </c>
      <c r="E123" t="s">
        <v>22</v>
      </c>
      <c r="F123" s="2">
        <v>44092.131747685184</v>
      </c>
      <c r="G123">
        <v>1</v>
      </c>
      <c r="H123">
        <v>4</v>
      </c>
      <c r="I123" t="s">
        <v>15</v>
      </c>
      <c r="J123" s="3">
        <v>13.48</v>
      </c>
      <c r="K123">
        <v>1.659</v>
      </c>
      <c r="L123" t="s">
        <v>94</v>
      </c>
      <c r="M123">
        <v>0</v>
      </c>
      <c r="N123">
        <v>100</v>
      </c>
      <c r="O123">
        <f t="shared" si="19"/>
        <v>1.2108184</v>
      </c>
    </row>
    <row r="124" spans="1:16" x14ac:dyDescent="0.35">
      <c r="A124" t="s">
        <v>15</v>
      </c>
      <c r="B124" t="s">
        <v>95</v>
      </c>
      <c r="C124" t="s">
        <v>14</v>
      </c>
      <c r="D124" t="s">
        <v>21</v>
      </c>
      <c r="E124" t="s">
        <v>22</v>
      </c>
      <c r="F124" s="2">
        <v>44092.139317129629</v>
      </c>
      <c r="G124">
        <v>1</v>
      </c>
      <c r="H124">
        <v>1</v>
      </c>
      <c r="I124" t="s">
        <v>15</v>
      </c>
      <c r="J124" s="3">
        <v>104.6</v>
      </c>
      <c r="K124">
        <v>12.88</v>
      </c>
      <c r="L124" t="s">
        <v>96</v>
      </c>
      <c r="M124">
        <v>0</v>
      </c>
      <c r="N124">
        <v>100</v>
      </c>
      <c r="O124">
        <f>0.10058*(J124) - 0.145</f>
        <v>10.375668000000001</v>
      </c>
      <c r="P124">
        <f>AVERAGE(O124:O126)</f>
        <v>10.399136666666669</v>
      </c>
    </row>
    <row r="125" spans="1:16" x14ac:dyDescent="0.35">
      <c r="A125" t="s">
        <v>15</v>
      </c>
      <c r="B125" t="s">
        <v>95</v>
      </c>
      <c r="C125" t="s">
        <v>14</v>
      </c>
      <c r="D125" t="s">
        <v>21</v>
      </c>
      <c r="E125" t="s">
        <v>22</v>
      </c>
      <c r="F125" s="2">
        <v>44092.141956018517</v>
      </c>
      <c r="G125">
        <v>1</v>
      </c>
      <c r="H125">
        <v>2</v>
      </c>
      <c r="I125" t="s">
        <v>15</v>
      </c>
      <c r="J125" s="3">
        <v>105.7</v>
      </c>
      <c r="K125">
        <v>13.01</v>
      </c>
      <c r="L125" t="s">
        <v>96</v>
      </c>
      <c r="M125">
        <v>0</v>
      </c>
      <c r="N125">
        <v>100</v>
      </c>
      <c r="O125">
        <f t="shared" ref="O125:O126" si="20">0.10058*(J125) - 0.145</f>
        <v>10.486306000000001</v>
      </c>
    </row>
    <row r="126" spans="1:16" x14ac:dyDescent="0.35">
      <c r="A126" t="s">
        <v>15</v>
      </c>
      <c r="B126" t="s">
        <v>95</v>
      </c>
      <c r="C126" t="s">
        <v>14</v>
      </c>
      <c r="D126" t="s">
        <v>21</v>
      </c>
      <c r="E126" t="s">
        <v>22</v>
      </c>
      <c r="F126" s="2">
        <v>44092.144548611112</v>
      </c>
      <c r="G126">
        <v>1</v>
      </c>
      <c r="H126">
        <v>3</v>
      </c>
      <c r="I126" t="s">
        <v>15</v>
      </c>
      <c r="J126" s="3">
        <v>104.2</v>
      </c>
      <c r="K126">
        <v>12.83</v>
      </c>
      <c r="L126" t="s">
        <v>96</v>
      </c>
      <c r="M126">
        <v>0</v>
      </c>
      <c r="N126">
        <v>100</v>
      </c>
      <c r="O126">
        <f t="shared" si="20"/>
        <v>10.335436000000001</v>
      </c>
    </row>
    <row r="127" spans="1:16" x14ac:dyDescent="0.35">
      <c r="A127" t="s">
        <v>15</v>
      </c>
      <c r="B127" t="s">
        <v>20</v>
      </c>
      <c r="C127" t="s">
        <v>14</v>
      </c>
      <c r="D127" t="s">
        <v>21</v>
      </c>
      <c r="E127" t="s">
        <v>22</v>
      </c>
      <c r="F127" s="2">
        <v>44092.153402777774</v>
      </c>
      <c r="G127">
        <v>1</v>
      </c>
      <c r="H127">
        <v>2</v>
      </c>
      <c r="I127" t="s">
        <v>15</v>
      </c>
      <c r="J127" s="3">
        <v>5.5179999999999998</v>
      </c>
      <c r="K127">
        <v>0.67920000000000003</v>
      </c>
      <c r="L127" t="s">
        <v>97</v>
      </c>
      <c r="M127">
        <v>0</v>
      </c>
      <c r="N127">
        <v>100</v>
      </c>
      <c r="O127">
        <f>0.10058*(J127) - 0.145</f>
        <v>0.41000044000000002</v>
      </c>
      <c r="P127">
        <f>AVERAGE(O127:O129)</f>
        <v>0.41167677333333336</v>
      </c>
    </row>
    <row r="128" spans="1:16" x14ac:dyDescent="0.35">
      <c r="A128" t="s">
        <v>15</v>
      </c>
      <c r="B128" t="s">
        <v>20</v>
      </c>
      <c r="C128" t="s">
        <v>14</v>
      </c>
      <c r="D128" t="s">
        <v>21</v>
      </c>
      <c r="E128" t="s">
        <v>22</v>
      </c>
      <c r="F128" s="2">
        <v>44092.155509259261</v>
      </c>
      <c r="G128">
        <v>1</v>
      </c>
      <c r="H128">
        <v>3</v>
      </c>
      <c r="I128" t="s">
        <v>15</v>
      </c>
      <c r="J128" s="3">
        <v>5.34</v>
      </c>
      <c r="K128">
        <v>0.6573</v>
      </c>
      <c r="L128" t="s">
        <v>97</v>
      </c>
      <c r="M128">
        <v>0</v>
      </c>
      <c r="N128">
        <v>100</v>
      </c>
      <c r="O128">
        <f t="shared" ref="O128:O129" si="21">0.10058*(J128) - 0.145</f>
        <v>0.39209720000000003</v>
      </c>
    </row>
    <row r="129" spans="1:16" x14ac:dyDescent="0.35">
      <c r="A129" t="s">
        <v>15</v>
      </c>
      <c r="B129" t="s">
        <v>20</v>
      </c>
      <c r="C129" t="s">
        <v>14</v>
      </c>
      <c r="D129" t="s">
        <v>21</v>
      </c>
      <c r="E129" t="s">
        <v>22</v>
      </c>
      <c r="F129" s="2">
        <v>44092.157465277778</v>
      </c>
      <c r="G129">
        <v>1</v>
      </c>
      <c r="H129">
        <v>4</v>
      </c>
      <c r="I129" t="s">
        <v>15</v>
      </c>
      <c r="J129" s="3">
        <v>5.7460000000000004</v>
      </c>
      <c r="K129">
        <v>0.70730000000000004</v>
      </c>
      <c r="L129" t="s">
        <v>97</v>
      </c>
      <c r="M129">
        <v>0</v>
      </c>
      <c r="N129">
        <v>100</v>
      </c>
      <c r="O129">
        <f t="shared" si="21"/>
        <v>0.43293268000000007</v>
      </c>
    </row>
    <row r="130" spans="1:16" x14ac:dyDescent="0.35">
      <c r="A130" t="s">
        <v>15</v>
      </c>
      <c r="B130" t="s">
        <v>98</v>
      </c>
      <c r="C130" t="s">
        <v>14</v>
      </c>
      <c r="D130" t="s">
        <v>21</v>
      </c>
      <c r="E130" t="s">
        <v>22</v>
      </c>
      <c r="F130" s="2">
        <v>44092.164756944447</v>
      </c>
      <c r="G130">
        <v>1</v>
      </c>
      <c r="H130">
        <v>1</v>
      </c>
      <c r="I130" t="s">
        <v>15</v>
      </c>
      <c r="J130" s="3">
        <v>98.53</v>
      </c>
      <c r="K130">
        <v>12.13</v>
      </c>
      <c r="L130" t="s">
        <v>99</v>
      </c>
      <c r="M130">
        <v>0</v>
      </c>
      <c r="N130">
        <v>100</v>
      </c>
      <c r="O130">
        <f>0.10058*(J130) - 0.145</f>
        <v>9.7651474</v>
      </c>
      <c r="P130">
        <f>AVERAGE(O130:O132)</f>
        <v>9.7718527333333327</v>
      </c>
    </row>
    <row r="131" spans="1:16" x14ac:dyDescent="0.35">
      <c r="A131" t="s">
        <v>15</v>
      </c>
      <c r="B131" t="s">
        <v>98</v>
      </c>
      <c r="C131" t="s">
        <v>14</v>
      </c>
      <c r="D131" t="s">
        <v>21</v>
      </c>
      <c r="E131" t="s">
        <v>22</v>
      </c>
      <c r="F131" s="2">
        <v>44092.167141203703</v>
      </c>
      <c r="G131">
        <v>1</v>
      </c>
      <c r="H131">
        <v>2</v>
      </c>
      <c r="I131" t="s">
        <v>15</v>
      </c>
      <c r="J131" s="3">
        <v>98.71</v>
      </c>
      <c r="K131">
        <v>12.15</v>
      </c>
      <c r="L131" t="s">
        <v>99</v>
      </c>
      <c r="M131">
        <v>0</v>
      </c>
      <c r="N131">
        <v>100</v>
      </c>
      <c r="O131">
        <f t="shared" ref="O131:O132" si="22">0.10058*(J131) - 0.145</f>
        <v>9.7832518000000004</v>
      </c>
    </row>
    <row r="132" spans="1:16" x14ac:dyDescent="0.35">
      <c r="A132" t="s">
        <v>15</v>
      </c>
      <c r="B132" t="s">
        <v>98</v>
      </c>
      <c r="C132" t="s">
        <v>14</v>
      </c>
      <c r="D132" t="s">
        <v>21</v>
      </c>
      <c r="E132" t="s">
        <v>22</v>
      </c>
      <c r="F132" s="2">
        <v>44092.169490740744</v>
      </c>
      <c r="G132">
        <v>1</v>
      </c>
      <c r="H132">
        <v>3</v>
      </c>
      <c r="I132" t="s">
        <v>15</v>
      </c>
      <c r="J132" s="3">
        <v>98.55</v>
      </c>
      <c r="K132">
        <v>12.13</v>
      </c>
      <c r="L132" t="s">
        <v>99</v>
      </c>
      <c r="M132">
        <v>0</v>
      </c>
      <c r="N132">
        <v>100</v>
      </c>
      <c r="O132">
        <f t="shared" si="22"/>
        <v>9.7671590000000013</v>
      </c>
    </row>
    <row r="133" spans="1:16" x14ac:dyDescent="0.35">
      <c r="A133" t="s">
        <v>15</v>
      </c>
      <c r="B133" t="s">
        <v>100</v>
      </c>
      <c r="C133" t="s">
        <v>14</v>
      </c>
      <c r="D133" t="s">
        <v>21</v>
      </c>
      <c r="E133" t="s">
        <v>22</v>
      </c>
      <c r="F133" s="2">
        <v>44092.177233796298</v>
      </c>
      <c r="G133">
        <v>1</v>
      </c>
      <c r="H133">
        <v>1</v>
      </c>
      <c r="I133" t="s">
        <v>15</v>
      </c>
      <c r="J133" s="3">
        <v>266.60000000000002</v>
      </c>
      <c r="K133">
        <v>32.82</v>
      </c>
      <c r="L133" t="s">
        <v>101</v>
      </c>
      <c r="M133">
        <v>0</v>
      </c>
      <c r="N133">
        <v>100</v>
      </c>
      <c r="O133">
        <f t="shared" ref="O133:O144" si="23" xml:space="preserve"> 0.09133*(J133) +3.0204</f>
        <v>27.368977999999998</v>
      </c>
      <c r="P133">
        <f>AVERAGE(O133:O135)</f>
        <v>27.046278666666666</v>
      </c>
    </row>
    <row r="134" spans="1:16" x14ac:dyDescent="0.35">
      <c r="A134" t="s">
        <v>15</v>
      </c>
      <c r="B134" t="s">
        <v>100</v>
      </c>
      <c r="C134" t="s">
        <v>14</v>
      </c>
      <c r="D134" t="s">
        <v>21</v>
      </c>
      <c r="E134" t="s">
        <v>22</v>
      </c>
      <c r="F134" s="2">
        <v>44092.179791666669</v>
      </c>
      <c r="G134">
        <v>1</v>
      </c>
      <c r="H134">
        <v>2</v>
      </c>
      <c r="I134" t="s">
        <v>15</v>
      </c>
      <c r="J134" s="3">
        <v>262.3</v>
      </c>
      <c r="K134">
        <v>32.29</v>
      </c>
      <c r="L134" t="s">
        <v>101</v>
      </c>
      <c r="M134">
        <v>0</v>
      </c>
      <c r="N134">
        <v>100</v>
      </c>
      <c r="O134">
        <f t="shared" si="23"/>
        <v>26.976258999999999</v>
      </c>
    </row>
    <row r="135" spans="1:16" x14ac:dyDescent="0.35">
      <c r="A135" t="s">
        <v>15</v>
      </c>
      <c r="B135" t="s">
        <v>100</v>
      </c>
      <c r="C135" t="s">
        <v>14</v>
      </c>
      <c r="D135" t="s">
        <v>21</v>
      </c>
      <c r="E135" t="s">
        <v>22</v>
      </c>
      <c r="F135" s="2">
        <v>44092.182349537034</v>
      </c>
      <c r="G135">
        <v>1</v>
      </c>
      <c r="H135">
        <v>3</v>
      </c>
      <c r="I135" t="s">
        <v>15</v>
      </c>
      <c r="J135" s="3">
        <v>260.3</v>
      </c>
      <c r="K135">
        <v>32.04</v>
      </c>
      <c r="L135" t="s">
        <v>101</v>
      </c>
      <c r="M135">
        <v>0</v>
      </c>
      <c r="N135">
        <v>100</v>
      </c>
      <c r="O135">
        <f t="shared" si="23"/>
        <v>26.793598999999997</v>
      </c>
    </row>
    <row r="136" spans="1:16" x14ac:dyDescent="0.35">
      <c r="A136" t="s">
        <v>15</v>
      </c>
      <c r="B136" t="s">
        <v>102</v>
      </c>
      <c r="C136" t="s">
        <v>14</v>
      </c>
      <c r="D136" t="s">
        <v>21</v>
      </c>
      <c r="E136" t="s">
        <v>22</v>
      </c>
      <c r="F136" s="2">
        <v>44092.192708333336</v>
      </c>
      <c r="G136">
        <v>1</v>
      </c>
      <c r="H136">
        <v>2</v>
      </c>
      <c r="I136" t="s">
        <v>15</v>
      </c>
      <c r="J136" s="3">
        <v>276</v>
      </c>
      <c r="K136">
        <v>33.97</v>
      </c>
      <c r="L136" t="s">
        <v>103</v>
      </c>
      <c r="M136">
        <v>0</v>
      </c>
      <c r="N136">
        <v>100</v>
      </c>
      <c r="O136">
        <f t="shared" si="23"/>
        <v>28.227479999999996</v>
      </c>
      <c r="P136">
        <f>AVERAGE(O136:O138)</f>
        <v>28.142238666666668</v>
      </c>
    </row>
    <row r="137" spans="1:16" x14ac:dyDescent="0.35">
      <c r="A137" t="s">
        <v>15</v>
      </c>
      <c r="B137" t="s">
        <v>102</v>
      </c>
      <c r="C137" t="s">
        <v>14</v>
      </c>
      <c r="D137" t="s">
        <v>21</v>
      </c>
      <c r="E137" t="s">
        <v>22</v>
      </c>
      <c r="F137" s="2">
        <v>44092.195277777777</v>
      </c>
      <c r="G137">
        <v>1</v>
      </c>
      <c r="H137">
        <v>3</v>
      </c>
      <c r="I137" t="s">
        <v>15</v>
      </c>
      <c r="J137" s="3">
        <v>273.89999999999998</v>
      </c>
      <c r="K137">
        <v>33.72</v>
      </c>
      <c r="L137" t="s">
        <v>103</v>
      </c>
      <c r="M137">
        <v>0</v>
      </c>
      <c r="N137">
        <v>100</v>
      </c>
      <c r="O137">
        <f t="shared" si="23"/>
        <v>28.035686999999996</v>
      </c>
    </row>
    <row r="138" spans="1:16" x14ac:dyDescent="0.35">
      <c r="A138" t="s">
        <v>15</v>
      </c>
      <c r="B138" t="s">
        <v>102</v>
      </c>
      <c r="C138" t="s">
        <v>14</v>
      </c>
      <c r="D138" t="s">
        <v>21</v>
      </c>
      <c r="E138" t="s">
        <v>22</v>
      </c>
      <c r="F138" s="2">
        <v>44092.197835648149</v>
      </c>
      <c r="G138">
        <v>1</v>
      </c>
      <c r="H138">
        <v>4</v>
      </c>
      <c r="I138" t="s">
        <v>15</v>
      </c>
      <c r="J138" s="3">
        <v>275.3</v>
      </c>
      <c r="K138">
        <v>33.89</v>
      </c>
      <c r="L138" t="s">
        <v>103</v>
      </c>
      <c r="M138">
        <v>0</v>
      </c>
      <c r="N138">
        <v>100</v>
      </c>
      <c r="O138">
        <f t="shared" si="23"/>
        <v>28.163549</v>
      </c>
    </row>
    <row r="139" spans="1:16" x14ac:dyDescent="0.35">
      <c r="A139" t="s">
        <v>15</v>
      </c>
      <c r="B139" t="s">
        <v>104</v>
      </c>
      <c r="C139" t="s">
        <v>14</v>
      </c>
      <c r="D139" t="s">
        <v>21</v>
      </c>
      <c r="E139" t="s">
        <v>22</v>
      </c>
      <c r="F139" s="2">
        <v>44092.205763888887</v>
      </c>
      <c r="G139">
        <v>1</v>
      </c>
      <c r="H139">
        <v>1</v>
      </c>
      <c r="I139" t="s">
        <v>15</v>
      </c>
      <c r="J139" s="3">
        <v>721.3</v>
      </c>
      <c r="K139">
        <v>88.79</v>
      </c>
      <c r="L139" t="s">
        <v>105</v>
      </c>
      <c r="M139">
        <v>0</v>
      </c>
      <c r="N139">
        <v>100</v>
      </c>
      <c r="O139">
        <f t="shared" si="23"/>
        <v>68.896728999999993</v>
      </c>
      <c r="P139">
        <f>AVERAGE(O139:O141)</f>
        <v>69.255960333333334</v>
      </c>
    </row>
    <row r="140" spans="1:16" x14ac:dyDescent="0.35">
      <c r="A140" t="s">
        <v>15</v>
      </c>
      <c r="B140" t="s">
        <v>104</v>
      </c>
      <c r="C140" t="s">
        <v>14</v>
      </c>
      <c r="D140" t="s">
        <v>21</v>
      </c>
      <c r="E140" t="s">
        <v>22</v>
      </c>
      <c r="F140" s="2">
        <v>44092.208518518521</v>
      </c>
      <c r="G140">
        <v>1</v>
      </c>
      <c r="H140">
        <v>2</v>
      </c>
      <c r="I140" t="s">
        <v>15</v>
      </c>
      <c r="J140" s="3">
        <v>731.3</v>
      </c>
      <c r="K140">
        <v>90.02</v>
      </c>
      <c r="L140" t="s">
        <v>105</v>
      </c>
      <c r="M140">
        <v>0</v>
      </c>
      <c r="N140">
        <v>100</v>
      </c>
      <c r="O140">
        <f t="shared" si="23"/>
        <v>69.810028999999986</v>
      </c>
    </row>
    <row r="141" spans="1:16" x14ac:dyDescent="0.35">
      <c r="A141" t="s">
        <v>15</v>
      </c>
      <c r="B141" t="s">
        <v>104</v>
      </c>
      <c r="C141" t="s">
        <v>14</v>
      </c>
      <c r="D141" t="s">
        <v>21</v>
      </c>
      <c r="E141" t="s">
        <v>22</v>
      </c>
      <c r="F141" s="2">
        <v>44092.2112037037</v>
      </c>
      <c r="G141">
        <v>1</v>
      </c>
      <c r="H141">
        <v>3</v>
      </c>
      <c r="I141" t="s">
        <v>15</v>
      </c>
      <c r="J141" s="3">
        <v>723.1</v>
      </c>
      <c r="K141">
        <v>89.01</v>
      </c>
      <c r="L141" t="s">
        <v>105</v>
      </c>
      <c r="M141">
        <v>0</v>
      </c>
      <c r="N141">
        <v>100</v>
      </c>
      <c r="O141">
        <f t="shared" si="23"/>
        <v>69.061122999999995</v>
      </c>
    </row>
    <row r="142" spans="1:16" x14ac:dyDescent="0.35">
      <c r="A142" t="s">
        <v>15</v>
      </c>
      <c r="B142" t="s">
        <v>106</v>
      </c>
      <c r="C142" t="s">
        <v>14</v>
      </c>
      <c r="D142" t="s">
        <v>21</v>
      </c>
      <c r="E142" t="s">
        <v>22</v>
      </c>
      <c r="F142" s="2">
        <v>44092.219375000001</v>
      </c>
      <c r="G142">
        <v>1</v>
      </c>
      <c r="H142">
        <v>1</v>
      </c>
      <c r="I142" t="s">
        <v>15</v>
      </c>
      <c r="J142" s="3">
        <v>1138</v>
      </c>
      <c r="K142">
        <v>140.1</v>
      </c>
      <c r="L142" t="s">
        <v>107</v>
      </c>
      <c r="M142">
        <v>0</v>
      </c>
      <c r="N142">
        <v>100</v>
      </c>
      <c r="O142">
        <f t="shared" si="23"/>
        <v>106.95393999999999</v>
      </c>
      <c r="P142">
        <f>AVERAGE(O142:O144)</f>
        <v>106.40595999999999</v>
      </c>
    </row>
    <row r="143" spans="1:16" x14ac:dyDescent="0.35">
      <c r="A143" t="s">
        <v>15</v>
      </c>
      <c r="B143" t="s">
        <v>106</v>
      </c>
      <c r="C143" t="s">
        <v>14</v>
      </c>
      <c r="D143" t="s">
        <v>21</v>
      </c>
      <c r="E143" t="s">
        <v>22</v>
      </c>
      <c r="F143" s="2">
        <v>44092.222372685188</v>
      </c>
      <c r="G143">
        <v>1</v>
      </c>
      <c r="H143">
        <v>2</v>
      </c>
      <c r="I143" t="s">
        <v>15</v>
      </c>
      <c r="J143" s="3">
        <v>1132</v>
      </c>
      <c r="K143">
        <v>139.30000000000001</v>
      </c>
      <c r="L143" t="s">
        <v>107</v>
      </c>
      <c r="M143">
        <v>0</v>
      </c>
      <c r="N143">
        <v>100</v>
      </c>
      <c r="O143">
        <f t="shared" si="23"/>
        <v>106.40595999999999</v>
      </c>
    </row>
    <row r="144" spans="1:16" x14ac:dyDescent="0.35">
      <c r="A144" t="s">
        <v>15</v>
      </c>
      <c r="B144" t="s">
        <v>106</v>
      </c>
      <c r="C144" t="s">
        <v>14</v>
      </c>
      <c r="D144" t="s">
        <v>21</v>
      </c>
      <c r="E144" t="s">
        <v>22</v>
      </c>
      <c r="F144" s="2">
        <v>44092.225219907406</v>
      </c>
      <c r="G144">
        <v>1</v>
      </c>
      <c r="H144">
        <v>3</v>
      </c>
      <c r="I144" t="s">
        <v>15</v>
      </c>
      <c r="J144" s="3">
        <v>1126</v>
      </c>
      <c r="K144">
        <v>138.6</v>
      </c>
      <c r="L144" t="s">
        <v>107</v>
      </c>
      <c r="M144">
        <v>0</v>
      </c>
      <c r="N144">
        <v>100</v>
      </c>
      <c r="O144">
        <f t="shared" si="23"/>
        <v>105.85797999999998</v>
      </c>
    </row>
    <row r="145" spans="1:16" x14ac:dyDescent="0.35">
      <c r="A145" t="s">
        <v>15</v>
      </c>
      <c r="B145" t="s">
        <v>108</v>
      </c>
      <c r="C145" t="s">
        <v>14</v>
      </c>
      <c r="D145" t="s">
        <v>21</v>
      </c>
      <c r="E145" t="s">
        <v>22</v>
      </c>
      <c r="F145" s="2">
        <v>44092.235034722224</v>
      </c>
      <c r="G145">
        <v>1</v>
      </c>
      <c r="H145">
        <v>2</v>
      </c>
      <c r="I145" t="s">
        <v>15</v>
      </c>
      <c r="J145" s="3">
        <v>106.2</v>
      </c>
      <c r="K145">
        <v>13.07</v>
      </c>
      <c r="L145" t="s">
        <v>109</v>
      </c>
      <c r="M145">
        <v>0</v>
      </c>
      <c r="N145">
        <v>100</v>
      </c>
      <c r="O145">
        <f>0.10058*(J145) - 0.145</f>
        <v>10.536596000000001</v>
      </c>
      <c r="P145">
        <f>AVERAGE(O145:O147)</f>
        <v>10.439368666666669</v>
      </c>
    </row>
    <row r="146" spans="1:16" x14ac:dyDescent="0.35">
      <c r="A146" t="s">
        <v>15</v>
      </c>
      <c r="B146" t="s">
        <v>108</v>
      </c>
      <c r="C146" t="s">
        <v>14</v>
      </c>
      <c r="D146" t="s">
        <v>21</v>
      </c>
      <c r="E146" t="s">
        <v>22</v>
      </c>
      <c r="F146" s="2">
        <v>44092.237453703703</v>
      </c>
      <c r="G146">
        <v>1</v>
      </c>
      <c r="H146">
        <v>3</v>
      </c>
      <c r="I146" t="s">
        <v>15</v>
      </c>
      <c r="J146" s="3">
        <v>105</v>
      </c>
      <c r="K146">
        <v>12.92</v>
      </c>
      <c r="L146" t="s">
        <v>109</v>
      </c>
      <c r="M146">
        <v>0</v>
      </c>
      <c r="N146">
        <v>100</v>
      </c>
      <c r="O146">
        <f t="shared" ref="O146:O147" si="24">0.10058*(J146) - 0.145</f>
        <v>10.415900000000001</v>
      </c>
    </row>
    <row r="147" spans="1:16" x14ac:dyDescent="0.35">
      <c r="A147" t="s">
        <v>15</v>
      </c>
      <c r="B147" t="s">
        <v>108</v>
      </c>
      <c r="C147" t="s">
        <v>14</v>
      </c>
      <c r="D147" t="s">
        <v>21</v>
      </c>
      <c r="E147" t="s">
        <v>22</v>
      </c>
      <c r="F147" s="2">
        <v>44092.239907407406</v>
      </c>
      <c r="G147">
        <v>1</v>
      </c>
      <c r="H147">
        <v>4</v>
      </c>
      <c r="I147" t="s">
        <v>15</v>
      </c>
      <c r="J147" s="3">
        <v>104.5</v>
      </c>
      <c r="K147">
        <v>12.86</v>
      </c>
      <c r="L147" t="s">
        <v>109</v>
      </c>
      <c r="M147">
        <v>0</v>
      </c>
      <c r="N147">
        <v>100</v>
      </c>
      <c r="O147">
        <f t="shared" si="24"/>
        <v>10.36561</v>
      </c>
    </row>
    <row r="148" spans="1:16" x14ac:dyDescent="0.35">
      <c r="A148" t="s">
        <v>15</v>
      </c>
      <c r="B148" t="s">
        <v>110</v>
      </c>
      <c r="C148" t="s">
        <v>14</v>
      </c>
      <c r="D148" t="s">
        <v>21</v>
      </c>
      <c r="E148" t="s">
        <v>22</v>
      </c>
      <c r="F148" s="2">
        <v>44092.247928240744</v>
      </c>
      <c r="G148">
        <v>1</v>
      </c>
      <c r="H148">
        <v>1</v>
      </c>
      <c r="I148" t="s">
        <v>15</v>
      </c>
      <c r="J148" s="3">
        <v>699</v>
      </c>
      <c r="K148">
        <v>86.04</v>
      </c>
      <c r="L148" t="s">
        <v>111</v>
      </c>
      <c r="M148">
        <v>0</v>
      </c>
      <c r="N148">
        <v>100</v>
      </c>
      <c r="O148">
        <f t="shared" ref="O148:O162" si="25" xml:space="preserve"> 0.09133*(J148) +3.0204</f>
        <v>66.860069999999993</v>
      </c>
      <c r="P148">
        <f>AVERAGE(O148:O150)</f>
        <v>66.418641666666659</v>
      </c>
    </row>
    <row r="149" spans="1:16" x14ac:dyDescent="0.35">
      <c r="A149" t="s">
        <v>15</v>
      </c>
      <c r="B149" t="s">
        <v>110</v>
      </c>
      <c r="C149" t="s">
        <v>14</v>
      </c>
      <c r="D149" t="s">
        <v>21</v>
      </c>
      <c r="E149" t="s">
        <v>22</v>
      </c>
      <c r="F149" s="2">
        <v>44092.250717592593</v>
      </c>
      <c r="G149">
        <v>1</v>
      </c>
      <c r="H149">
        <v>2</v>
      </c>
      <c r="I149" t="s">
        <v>15</v>
      </c>
      <c r="J149" s="3">
        <v>695.8</v>
      </c>
      <c r="K149">
        <v>85.65</v>
      </c>
      <c r="L149" t="s">
        <v>111</v>
      </c>
      <c r="M149">
        <v>0</v>
      </c>
      <c r="N149">
        <v>100</v>
      </c>
      <c r="O149">
        <f t="shared" si="25"/>
        <v>66.567813999999984</v>
      </c>
    </row>
    <row r="150" spans="1:16" x14ac:dyDescent="0.35">
      <c r="A150" t="s">
        <v>15</v>
      </c>
      <c r="B150" t="s">
        <v>110</v>
      </c>
      <c r="C150" t="s">
        <v>14</v>
      </c>
      <c r="D150" t="s">
        <v>21</v>
      </c>
      <c r="E150" t="s">
        <v>22</v>
      </c>
      <c r="F150" s="2">
        <v>44092.253425925926</v>
      </c>
      <c r="G150">
        <v>1</v>
      </c>
      <c r="H150">
        <v>3</v>
      </c>
      <c r="I150" t="s">
        <v>15</v>
      </c>
      <c r="J150" s="3">
        <v>687.7</v>
      </c>
      <c r="K150">
        <v>84.65</v>
      </c>
      <c r="L150" t="s">
        <v>111</v>
      </c>
      <c r="M150">
        <v>0</v>
      </c>
      <c r="N150">
        <v>100</v>
      </c>
      <c r="O150">
        <f t="shared" si="25"/>
        <v>65.828040999999999</v>
      </c>
    </row>
    <row r="151" spans="1:16" x14ac:dyDescent="0.35">
      <c r="A151" t="s">
        <v>15</v>
      </c>
      <c r="B151" t="s">
        <v>112</v>
      </c>
      <c r="C151" t="s">
        <v>14</v>
      </c>
      <c r="D151" t="s">
        <v>21</v>
      </c>
      <c r="E151" t="s">
        <v>22</v>
      </c>
      <c r="F151" s="2">
        <v>44092.261516203704</v>
      </c>
      <c r="G151">
        <v>1</v>
      </c>
      <c r="H151">
        <v>1</v>
      </c>
      <c r="I151" t="s">
        <v>15</v>
      </c>
      <c r="J151" s="3">
        <v>685</v>
      </c>
      <c r="K151">
        <v>84.32</v>
      </c>
      <c r="L151" t="s">
        <v>113</v>
      </c>
      <c r="M151">
        <v>0</v>
      </c>
      <c r="N151">
        <v>100</v>
      </c>
      <c r="O151">
        <f t="shared" si="25"/>
        <v>65.58144999999999</v>
      </c>
      <c r="P151">
        <f>AVERAGE(O151:O153)</f>
        <v>65.13697733333332</v>
      </c>
    </row>
    <row r="152" spans="1:16" x14ac:dyDescent="0.35">
      <c r="A152" t="s">
        <v>15</v>
      </c>
      <c r="B152" t="s">
        <v>112</v>
      </c>
      <c r="C152" t="s">
        <v>14</v>
      </c>
      <c r="D152" t="s">
        <v>21</v>
      </c>
      <c r="E152" t="s">
        <v>22</v>
      </c>
      <c r="F152" s="2">
        <v>44092.26425925926</v>
      </c>
      <c r="G152">
        <v>1</v>
      </c>
      <c r="H152">
        <v>2</v>
      </c>
      <c r="I152" t="s">
        <v>15</v>
      </c>
      <c r="J152" s="3">
        <v>683.6</v>
      </c>
      <c r="K152">
        <v>84.15</v>
      </c>
      <c r="L152" t="s">
        <v>113</v>
      </c>
      <c r="M152">
        <v>0</v>
      </c>
      <c r="N152">
        <v>100</v>
      </c>
      <c r="O152">
        <f t="shared" si="25"/>
        <v>65.453587999999996</v>
      </c>
    </row>
    <row r="153" spans="1:16" x14ac:dyDescent="0.35">
      <c r="A153" t="s">
        <v>15</v>
      </c>
      <c r="B153" t="s">
        <v>112</v>
      </c>
      <c r="C153" t="s">
        <v>14</v>
      </c>
      <c r="D153" t="s">
        <v>21</v>
      </c>
      <c r="E153" t="s">
        <v>22</v>
      </c>
      <c r="F153" s="2">
        <v>44092.266863425924</v>
      </c>
      <c r="G153">
        <v>1</v>
      </c>
      <c r="H153">
        <v>3</v>
      </c>
      <c r="I153" t="s">
        <v>15</v>
      </c>
      <c r="J153" s="3">
        <v>671.8</v>
      </c>
      <c r="K153">
        <v>82.69</v>
      </c>
      <c r="L153" t="s">
        <v>113</v>
      </c>
      <c r="M153">
        <v>0</v>
      </c>
      <c r="N153">
        <v>100</v>
      </c>
      <c r="O153">
        <f t="shared" si="25"/>
        <v>64.375893999999988</v>
      </c>
    </row>
    <row r="154" spans="1:16" x14ac:dyDescent="0.35">
      <c r="A154" t="s">
        <v>15</v>
      </c>
      <c r="B154" t="s">
        <v>114</v>
      </c>
      <c r="C154" t="s">
        <v>14</v>
      </c>
      <c r="D154" t="s">
        <v>21</v>
      </c>
      <c r="E154" t="s">
        <v>22</v>
      </c>
      <c r="F154" s="2">
        <v>44092.275104166663</v>
      </c>
      <c r="G154">
        <v>1</v>
      </c>
      <c r="H154">
        <v>1</v>
      </c>
      <c r="I154" t="s">
        <v>15</v>
      </c>
      <c r="J154" s="3">
        <v>1199</v>
      </c>
      <c r="K154">
        <v>147.6</v>
      </c>
      <c r="L154" t="s">
        <v>115</v>
      </c>
      <c r="M154">
        <v>0</v>
      </c>
      <c r="N154">
        <v>100</v>
      </c>
      <c r="O154">
        <f t="shared" si="25"/>
        <v>112.52506999999999</v>
      </c>
      <c r="P154">
        <f>AVERAGE(O154:O156)</f>
        <v>111.82487333333331</v>
      </c>
    </row>
    <row r="155" spans="1:16" x14ac:dyDescent="0.35">
      <c r="A155" t="s">
        <v>15</v>
      </c>
      <c r="B155" t="s">
        <v>114</v>
      </c>
      <c r="C155" t="s">
        <v>14</v>
      </c>
      <c r="D155" t="s">
        <v>21</v>
      </c>
      <c r="E155" t="s">
        <v>22</v>
      </c>
      <c r="F155" s="2">
        <v>44092.278090277781</v>
      </c>
      <c r="G155">
        <v>1</v>
      </c>
      <c r="H155">
        <v>2</v>
      </c>
      <c r="I155" t="s">
        <v>15</v>
      </c>
      <c r="J155" s="3">
        <v>1188</v>
      </c>
      <c r="K155">
        <v>146.19999999999999</v>
      </c>
      <c r="L155" t="s">
        <v>115</v>
      </c>
      <c r="M155">
        <v>0</v>
      </c>
      <c r="N155">
        <v>100</v>
      </c>
      <c r="O155">
        <f t="shared" si="25"/>
        <v>111.52043999999999</v>
      </c>
    </row>
    <row r="156" spans="1:16" x14ac:dyDescent="0.35">
      <c r="A156" t="s">
        <v>15</v>
      </c>
      <c r="B156" t="s">
        <v>114</v>
      </c>
      <c r="C156" t="s">
        <v>14</v>
      </c>
      <c r="D156" t="s">
        <v>21</v>
      </c>
      <c r="E156" t="s">
        <v>22</v>
      </c>
      <c r="F156" s="2">
        <v>44092.281030092592</v>
      </c>
      <c r="G156">
        <v>1</v>
      </c>
      <c r="H156">
        <v>3</v>
      </c>
      <c r="I156" t="s">
        <v>15</v>
      </c>
      <c r="J156" s="3">
        <v>1187</v>
      </c>
      <c r="K156">
        <v>146.1</v>
      </c>
      <c r="L156" t="s">
        <v>115</v>
      </c>
      <c r="M156">
        <v>0</v>
      </c>
      <c r="N156">
        <v>100</v>
      </c>
      <c r="O156">
        <f t="shared" si="25"/>
        <v>111.42910999999999</v>
      </c>
    </row>
    <row r="157" spans="1:16" x14ac:dyDescent="0.35">
      <c r="A157" t="s">
        <v>15</v>
      </c>
      <c r="B157" t="s">
        <v>116</v>
      </c>
      <c r="C157" t="s">
        <v>14</v>
      </c>
      <c r="D157" t="s">
        <v>21</v>
      </c>
      <c r="E157" t="s">
        <v>22</v>
      </c>
      <c r="F157" s="2">
        <v>44092.289166666669</v>
      </c>
      <c r="G157">
        <v>1</v>
      </c>
      <c r="H157">
        <v>1</v>
      </c>
      <c r="I157" t="s">
        <v>15</v>
      </c>
      <c r="J157" s="3">
        <v>1761</v>
      </c>
      <c r="K157">
        <v>216.8</v>
      </c>
      <c r="L157" t="s">
        <v>117</v>
      </c>
      <c r="M157">
        <v>0</v>
      </c>
      <c r="N157">
        <v>100</v>
      </c>
      <c r="O157">
        <f t="shared" si="25"/>
        <v>163.85252999999997</v>
      </c>
      <c r="P157">
        <f>AVERAGE(O157:O159)</f>
        <v>162.39124999999999</v>
      </c>
    </row>
    <row r="158" spans="1:16" x14ac:dyDescent="0.35">
      <c r="A158" t="s">
        <v>15</v>
      </c>
      <c r="B158" t="s">
        <v>116</v>
      </c>
      <c r="C158" t="s">
        <v>14</v>
      </c>
      <c r="D158" t="s">
        <v>21</v>
      </c>
      <c r="E158" t="s">
        <v>22</v>
      </c>
      <c r="F158" s="2">
        <v>44092.292430555557</v>
      </c>
      <c r="G158">
        <v>1</v>
      </c>
      <c r="H158">
        <v>2</v>
      </c>
      <c r="I158" t="s">
        <v>15</v>
      </c>
      <c r="J158" s="3">
        <v>1738</v>
      </c>
      <c r="K158">
        <v>213.9</v>
      </c>
      <c r="L158" t="s">
        <v>117</v>
      </c>
      <c r="M158">
        <v>0</v>
      </c>
      <c r="N158">
        <v>100</v>
      </c>
      <c r="O158">
        <f t="shared" si="25"/>
        <v>161.75193999999999</v>
      </c>
    </row>
    <row r="159" spans="1:16" x14ac:dyDescent="0.35">
      <c r="A159" t="s">
        <v>15</v>
      </c>
      <c r="B159" t="s">
        <v>116</v>
      </c>
      <c r="C159" t="s">
        <v>14</v>
      </c>
      <c r="D159" t="s">
        <v>21</v>
      </c>
      <c r="E159" t="s">
        <v>22</v>
      </c>
      <c r="F159" s="2">
        <v>44092.295613425929</v>
      </c>
      <c r="G159">
        <v>1</v>
      </c>
      <c r="H159">
        <v>3</v>
      </c>
      <c r="I159" t="s">
        <v>15</v>
      </c>
      <c r="J159" s="3">
        <v>1736</v>
      </c>
      <c r="K159">
        <v>213.7</v>
      </c>
      <c r="L159" t="s">
        <v>117</v>
      </c>
      <c r="M159">
        <v>0</v>
      </c>
      <c r="N159">
        <v>100</v>
      </c>
      <c r="O159">
        <f t="shared" si="25"/>
        <v>161.56927999999999</v>
      </c>
    </row>
    <row r="160" spans="1:16" x14ac:dyDescent="0.35">
      <c r="A160" t="s">
        <v>15</v>
      </c>
      <c r="B160" t="s">
        <v>118</v>
      </c>
      <c r="C160" t="s">
        <v>14</v>
      </c>
      <c r="D160" t="s">
        <v>21</v>
      </c>
      <c r="E160" t="s">
        <v>22</v>
      </c>
      <c r="F160" s="2">
        <v>44092.303796296299</v>
      </c>
      <c r="G160">
        <v>1</v>
      </c>
      <c r="H160">
        <v>1</v>
      </c>
      <c r="I160" t="s">
        <v>15</v>
      </c>
      <c r="J160" s="3">
        <v>1680</v>
      </c>
      <c r="K160">
        <v>206.8</v>
      </c>
      <c r="L160" t="s">
        <v>119</v>
      </c>
      <c r="M160">
        <v>0</v>
      </c>
      <c r="N160">
        <v>100</v>
      </c>
      <c r="O160">
        <f t="shared" si="25"/>
        <v>156.45479999999998</v>
      </c>
      <c r="P160">
        <f>AVERAGE(O160:O162)</f>
        <v>154.99351999999999</v>
      </c>
    </row>
    <row r="161" spans="1:16" x14ac:dyDescent="0.35">
      <c r="A161" t="s">
        <v>15</v>
      </c>
      <c r="B161" t="s">
        <v>118</v>
      </c>
      <c r="C161" t="s">
        <v>14</v>
      </c>
      <c r="D161" t="s">
        <v>21</v>
      </c>
      <c r="E161" t="s">
        <v>22</v>
      </c>
      <c r="F161" s="2">
        <v>44092.306956018518</v>
      </c>
      <c r="G161">
        <v>1</v>
      </c>
      <c r="H161">
        <v>2</v>
      </c>
      <c r="I161" t="s">
        <v>15</v>
      </c>
      <c r="J161" s="3">
        <v>1664</v>
      </c>
      <c r="K161">
        <v>204.8</v>
      </c>
      <c r="L161" t="s">
        <v>119</v>
      </c>
      <c r="M161">
        <v>0</v>
      </c>
      <c r="N161">
        <v>100</v>
      </c>
      <c r="O161">
        <f t="shared" si="25"/>
        <v>154.99351999999999</v>
      </c>
    </row>
    <row r="162" spans="1:16" x14ac:dyDescent="0.35">
      <c r="A162" t="s">
        <v>15</v>
      </c>
      <c r="B162" t="s">
        <v>118</v>
      </c>
      <c r="C162" t="s">
        <v>14</v>
      </c>
      <c r="D162" t="s">
        <v>21</v>
      </c>
      <c r="E162" t="s">
        <v>22</v>
      </c>
      <c r="F162" s="2">
        <v>44092.310011574074</v>
      </c>
      <c r="G162">
        <v>1</v>
      </c>
      <c r="H162">
        <v>3</v>
      </c>
      <c r="I162" t="s">
        <v>15</v>
      </c>
      <c r="J162" s="3">
        <v>1648</v>
      </c>
      <c r="K162">
        <v>202.9</v>
      </c>
      <c r="L162" t="s">
        <v>119</v>
      </c>
      <c r="M162">
        <v>0</v>
      </c>
      <c r="N162">
        <v>100</v>
      </c>
      <c r="O162">
        <f t="shared" si="25"/>
        <v>153.53223999999997</v>
      </c>
    </row>
    <row r="163" spans="1:16" x14ac:dyDescent="0.35">
      <c r="A163" t="s">
        <v>15</v>
      </c>
      <c r="B163" t="s">
        <v>20</v>
      </c>
      <c r="C163" t="s">
        <v>14</v>
      </c>
      <c r="D163" t="s">
        <v>21</v>
      </c>
      <c r="E163" t="s">
        <v>22</v>
      </c>
      <c r="F163" s="2">
        <v>44092.319143518522</v>
      </c>
      <c r="G163">
        <v>1</v>
      </c>
      <c r="H163">
        <v>2</v>
      </c>
      <c r="I163" t="s">
        <v>15</v>
      </c>
      <c r="J163" s="3">
        <v>13.95</v>
      </c>
      <c r="K163">
        <v>1.7170000000000001</v>
      </c>
      <c r="L163" t="s">
        <v>120</v>
      </c>
      <c r="M163">
        <v>0</v>
      </c>
      <c r="N163">
        <v>100</v>
      </c>
      <c r="O163">
        <f>0.10058*(J163) - 0.145</f>
        <v>1.2580909999999998</v>
      </c>
      <c r="P163">
        <f>AVERAGE(O163:O165)</f>
        <v>1.2520562</v>
      </c>
    </row>
    <row r="164" spans="1:16" x14ac:dyDescent="0.35">
      <c r="A164" t="s">
        <v>15</v>
      </c>
      <c r="B164" t="s">
        <v>20</v>
      </c>
      <c r="C164" t="s">
        <v>14</v>
      </c>
      <c r="D164" t="s">
        <v>21</v>
      </c>
      <c r="E164" t="s">
        <v>22</v>
      </c>
      <c r="F164" s="2">
        <v>44092.32130787037</v>
      </c>
      <c r="G164">
        <v>1</v>
      </c>
      <c r="H164">
        <v>3</v>
      </c>
      <c r="I164" t="s">
        <v>15</v>
      </c>
      <c r="J164" s="3">
        <v>13.57</v>
      </c>
      <c r="K164">
        <v>1.67</v>
      </c>
      <c r="L164" t="s">
        <v>120</v>
      </c>
      <c r="M164">
        <v>0</v>
      </c>
      <c r="N164">
        <v>100</v>
      </c>
      <c r="O164">
        <f t="shared" ref="O164:O165" si="26">0.10058*(J164) - 0.145</f>
        <v>1.2198706000000001</v>
      </c>
    </row>
    <row r="165" spans="1:16" x14ac:dyDescent="0.35">
      <c r="A165" t="s">
        <v>15</v>
      </c>
      <c r="B165" t="s">
        <v>20</v>
      </c>
      <c r="C165" t="s">
        <v>14</v>
      </c>
      <c r="D165" t="s">
        <v>21</v>
      </c>
      <c r="E165" t="s">
        <v>22</v>
      </c>
      <c r="F165" s="2">
        <v>44092.323599537034</v>
      </c>
      <c r="G165">
        <v>1</v>
      </c>
      <c r="H165">
        <v>4</v>
      </c>
      <c r="I165" t="s">
        <v>15</v>
      </c>
      <c r="J165" s="3">
        <v>14.15</v>
      </c>
      <c r="K165">
        <v>1.742</v>
      </c>
      <c r="L165" t="s">
        <v>120</v>
      </c>
      <c r="M165">
        <v>0</v>
      </c>
      <c r="N165">
        <v>100</v>
      </c>
      <c r="O165">
        <f t="shared" si="26"/>
        <v>1.2782070000000001</v>
      </c>
    </row>
    <row r="166" spans="1:16" x14ac:dyDescent="0.35">
      <c r="A166" t="s">
        <v>15</v>
      </c>
      <c r="B166" t="s">
        <v>20</v>
      </c>
      <c r="C166" t="s">
        <v>14</v>
      </c>
      <c r="D166" t="s">
        <v>21</v>
      </c>
      <c r="E166" t="s">
        <v>22</v>
      </c>
      <c r="F166" s="2">
        <v>44092.355370370373</v>
      </c>
      <c r="G166">
        <v>1</v>
      </c>
      <c r="H166">
        <v>2</v>
      </c>
      <c r="I166" t="s">
        <v>15</v>
      </c>
      <c r="J166" s="3">
        <v>13.01</v>
      </c>
      <c r="K166">
        <v>1.601</v>
      </c>
      <c r="L166" t="s">
        <v>121</v>
      </c>
      <c r="M166">
        <v>0</v>
      </c>
      <c r="N166">
        <v>100</v>
      </c>
      <c r="O166">
        <f>0.10058*(J166) - 0.145</f>
        <v>1.1635458000000001</v>
      </c>
      <c r="P166">
        <f>AVERAGE(O166:O168)</f>
        <v>1.1377302666666669</v>
      </c>
    </row>
    <row r="167" spans="1:16" x14ac:dyDescent="0.35">
      <c r="A167" t="s">
        <v>15</v>
      </c>
      <c r="B167" t="s">
        <v>20</v>
      </c>
      <c r="C167" t="s">
        <v>14</v>
      </c>
      <c r="D167" t="s">
        <v>21</v>
      </c>
      <c r="E167" t="s">
        <v>22</v>
      </c>
      <c r="F167" s="2">
        <v>44092.357407407406</v>
      </c>
      <c r="G167">
        <v>1</v>
      </c>
      <c r="H167">
        <v>3</v>
      </c>
      <c r="I167" t="s">
        <v>15</v>
      </c>
      <c r="J167" s="3">
        <v>12.81</v>
      </c>
      <c r="K167">
        <v>1.577</v>
      </c>
      <c r="L167" t="s">
        <v>121</v>
      </c>
      <c r="M167">
        <v>0</v>
      </c>
      <c r="N167">
        <v>100</v>
      </c>
      <c r="O167">
        <f t="shared" ref="O167:O168" si="27">0.10058*(J167) - 0.145</f>
        <v>1.1434298000000001</v>
      </c>
    </row>
    <row r="168" spans="1:16" x14ac:dyDescent="0.35">
      <c r="A168" t="s">
        <v>15</v>
      </c>
      <c r="B168" t="s">
        <v>20</v>
      </c>
      <c r="C168" t="s">
        <v>14</v>
      </c>
      <c r="D168" t="s">
        <v>21</v>
      </c>
      <c r="E168" t="s">
        <v>22</v>
      </c>
      <c r="F168" s="2">
        <v>44092.359513888892</v>
      </c>
      <c r="G168">
        <v>1</v>
      </c>
      <c r="H168">
        <v>4</v>
      </c>
      <c r="I168" t="s">
        <v>15</v>
      </c>
      <c r="J168" s="3">
        <v>12.44</v>
      </c>
      <c r="K168">
        <v>1.5309999999999999</v>
      </c>
      <c r="L168" t="s">
        <v>121</v>
      </c>
      <c r="M168">
        <v>0</v>
      </c>
      <c r="N168">
        <v>100</v>
      </c>
      <c r="O168">
        <f t="shared" si="27"/>
        <v>1.1062152000000001</v>
      </c>
    </row>
    <row r="169" spans="1:16" x14ac:dyDescent="0.35">
      <c r="A169" t="s">
        <v>15</v>
      </c>
      <c r="B169" t="s">
        <v>122</v>
      </c>
      <c r="C169" t="s">
        <v>14</v>
      </c>
      <c r="D169" t="s">
        <v>21</v>
      </c>
      <c r="E169" t="s">
        <v>22</v>
      </c>
      <c r="F169" s="2">
        <v>44092.367164351854</v>
      </c>
      <c r="G169">
        <v>1</v>
      </c>
      <c r="H169">
        <v>1</v>
      </c>
      <c r="I169" t="s">
        <v>15</v>
      </c>
      <c r="J169" s="3">
        <v>205.2</v>
      </c>
      <c r="K169">
        <v>25.26</v>
      </c>
      <c r="L169" t="s">
        <v>123</v>
      </c>
      <c r="M169">
        <v>0</v>
      </c>
      <c r="N169">
        <v>100</v>
      </c>
      <c r="O169">
        <f t="shared" ref="O169:O183" si="28" xml:space="preserve"> 0.09133*(J169) +3.0204</f>
        <v>21.761315999999997</v>
      </c>
      <c r="P169">
        <f>AVERAGE(O169:O171)</f>
        <v>21.782626333333329</v>
      </c>
    </row>
    <row r="170" spans="1:16" x14ac:dyDescent="0.35">
      <c r="A170" t="s">
        <v>15</v>
      </c>
      <c r="B170" t="s">
        <v>122</v>
      </c>
      <c r="C170" t="s">
        <v>14</v>
      </c>
      <c r="D170" t="s">
        <v>21</v>
      </c>
      <c r="E170" t="s">
        <v>22</v>
      </c>
      <c r="F170" s="2">
        <v>44092.369942129626</v>
      </c>
      <c r="G170">
        <v>1</v>
      </c>
      <c r="H170">
        <v>2</v>
      </c>
      <c r="I170" t="s">
        <v>15</v>
      </c>
      <c r="J170" s="3">
        <v>206</v>
      </c>
      <c r="K170">
        <v>25.36</v>
      </c>
      <c r="L170" t="s">
        <v>123</v>
      </c>
      <c r="M170">
        <v>0</v>
      </c>
      <c r="N170">
        <v>100</v>
      </c>
      <c r="O170">
        <f t="shared" si="28"/>
        <v>21.834379999999996</v>
      </c>
    </row>
    <row r="171" spans="1:16" x14ac:dyDescent="0.35">
      <c r="A171" t="s">
        <v>15</v>
      </c>
      <c r="B171" t="s">
        <v>122</v>
      </c>
      <c r="C171" t="s">
        <v>14</v>
      </c>
      <c r="D171" t="s">
        <v>21</v>
      </c>
      <c r="E171" t="s">
        <v>22</v>
      </c>
      <c r="F171" s="2">
        <v>44092.372569444444</v>
      </c>
      <c r="G171">
        <v>1</v>
      </c>
      <c r="H171">
        <v>3</v>
      </c>
      <c r="I171" t="s">
        <v>15</v>
      </c>
      <c r="J171" s="3">
        <v>205.1</v>
      </c>
      <c r="K171">
        <v>25.25</v>
      </c>
      <c r="L171" t="s">
        <v>123</v>
      </c>
      <c r="M171">
        <v>0</v>
      </c>
      <c r="N171">
        <v>100</v>
      </c>
      <c r="O171">
        <f t="shared" si="28"/>
        <v>21.752182999999999</v>
      </c>
    </row>
    <row r="172" spans="1:16" x14ac:dyDescent="0.35">
      <c r="A172" t="s">
        <v>15</v>
      </c>
      <c r="B172" t="s">
        <v>124</v>
      </c>
      <c r="C172" t="s">
        <v>14</v>
      </c>
      <c r="D172" t="s">
        <v>21</v>
      </c>
      <c r="E172" t="s">
        <v>22</v>
      </c>
      <c r="F172" s="2">
        <v>44092.380682870367</v>
      </c>
      <c r="G172">
        <v>1</v>
      </c>
      <c r="H172">
        <v>1</v>
      </c>
      <c r="I172" t="s">
        <v>15</v>
      </c>
      <c r="J172" s="3">
        <v>524.20000000000005</v>
      </c>
      <c r="K172">
        <v>64.53</v>
      </c>
      <c r="L172" t="s">
        <v>125</v>
      </c>
      <c r="M172">
        <v>0</v>
      </c>
      <c r="N172">
        <v>100</v>
      </c>
      <c r="O172">
        <f t="shared" si="28"/>
        <v>50.895586000000002</v>
      </c>
      <c r="P172">
        <f>AVERAGE(O172:O174)</f>
        <v>50.715970333333331</v>
      </c>
    </row>
    <row r="173" spans="1:16" x14ac:dyDescent="0.35">
      <c r="A173" t="s">
        <v>15</v>
      </c>
      <c r="B173" t="s">
        <v>124</v>
      </c>
      <c r="C173" t="s">
        <v>14</v>
      </c>
      <c r="D173" t="s">
        <v>21</v>
      </c>
      <c r="E173" t="s">
        <v>22</v>
      </c>
      <c r="F173" s="2">
        <v>44092.383587962962</v>
      </c>
      <c r="G173">
        <v>1</v>
      </c>
      <c r="H173">
        <v>2</v>
      </c>
      <c r="I173" t="s">
        <v>15</v>
      </c>
      <c r="J173" s="3">
        <v>523.1</v>
      </c>
      <c r="K173">
        <v>64.39</v>
      </c>
      <c r="L173" t="s">
        <v>125</v>
      </c>
      <c r="M173">
        <v>0</v>
      </c>
      <c r="N173">
        <v>100</v>
      </c>
      <c r="O173">
        <f t="shared" si="28"/>
        <v>50.795123000000004</v>
      </c>
    </row>
    <row r="174" spans="1:16" x14ac:dyDescent="0.35">
      <c r="A174" t="s">
        <v>15</v>
      </c>
      <c r="B174" t="s">
        <v>124</v>
      </c>
      <c r="C174" t="s">
        <v>14</v>
      </c>
      <c r="D174" t="s">
        <v>21</v>
      </c>
      <c r="E174" t="s">
        <v>22</v>
      </c>
      <c r="F174" s="2">
        <v>44092.386342592596</v>
      </c>
      <c r="G174">
        <v>1</v>
      </c>
      <c r="H174">
        <v>3</v>
      </c>
      <c r="I174" t="s">
        <v>15</v>
      </c>
      <c r="J174" s="3">
        <v>519.4</v>
      </c>
      <c r="K174">
        <v>63.93</v>
      </c>
      <c r="L174" t="s">
        <v>125</v>
      </c>
      <c r="M174">
        <v>0</v>
      </c>
      <c r="N174">
        <v>100</v>
      </c>
      <c r="O174">
        <f t="shared" si="28"/>
        <v>50.457201999999995</v>
      </c>
    </row>
    <row r="175" spans="1:16" x14ac:dyDescent="0.35">
      <c r="A175" t="s">
        <v>15</v>
      </c>
      <c r="B175" t="s">
        <v>126</v>
      </c>
      <c r="C175" t="s">
        <v>14</v>
      </c>
      <c r="D175" t="s">
        <v>21</v>
      </c>
      <c r="E175" t="s">
        <v>22</v>
      </c>
      <c r="F175" s="2">
        <v>44092.394629629627</v>
      </c>
      <c r="G175">
        <v>1</v>
      </c>
      <c r="H175">
        <v>1</v>
      </c>
      <c r="I175" t="s">
        <v>15</v>
      </c>
      <c r="J175" s="3">
        <v>1058</v>
      </c>
      <c r="K175">
        <v>130.19999999999999</v>
      </c>
      <c r="L175" t="s">
        <v>127</v>
      </c>
      <c r="M175">
        <v>0</v>
      </c>
      <c r="N175">
        <v>100</v>
      </c>
      <c r="O175">
        <f t="shared" si="28"/>
        <v>99.647539999999992</v>
      </c>
      <c r="P175">
        <f>AVERAGE(O175:O177)</f>
        <v>99.251776666666657</v>
      </c>
    </row>
    <row r="176" spans="1:16" x14ac:dyDescent="0.35">
      <c r="A176" t="s">
        <v>15</v>
      </c>
      <c r="B176" t="s">
        <v>126</v>
      </c>
      <c r="C176" t="s">
        <v>14</v>
      </c>
      <c r="D176" t="s">
        <v>21</v>
      </c>
      <c r="E176" t="s">
        <v>22</v>
      </c>
      <c r="F176" s="2">
        <v>44092.397581018522</v>
      </c>
      <c r="G176">
        <v>1</v>
      </c>
      <c r="H176">
        <v>2</v>
      </c>
      <c r="I176" t="s">
        <v>15</v>
      </c>
      <c r="J176" s="3">
        <v>1056</v>
      </c>
      <c r="K176">
        <v>130</v>
      </c>
      <c r="L176" t="s">
        <v>127</v>
      </c>
      <c r="M176">
        <v>0</v>
      </c>
      <c r="N176">
        <v>100</v>
      </c>
      <c r="O176">
        <f t="shared" si="28"/>
        <v>99.464879999999994</v>
      </c>
    </row>
    <row r="177" spans="1:16" x14ac:dyDescent="0.35">
      <c r="A177" t="s">
        <v>15</v>
      </c>
      <c r="B177" t="s">
        <v>126</v>
      </c>
      <c r="C177" t="s">
        <v>14</v>
      </c>
      <c r="D177" t="s">
        <v>21</v>
      </c>
      <c r="E177" t="s">
        <v>22</v>
      </c>
      <c r="F177" s="2">
        <v>44092.400451388887</v>
      </c>
      <c r="G177">
        <v>1</v>
      </c>
      <c r="H177">
        <v>3</v>
      </c>
      <c r="I177" t="s">
        <v>15</v>
      </c>
      <c r="J177" s="3">
        <v>1047</v>
      </c>
      <c r="K177">
        <v>128.9</v>
      </c>
      <c r="L177" t="s">
        <v>127</v>
      </c>
      <c r="M177">
        <v>0</v>
      </c>
      <c r="N177">
        <v>100</v>
      </c>
      <c r="O177">
        <f t="shared" si="28"/>
        <v>98.642909999999986</v>
      </c>
    </row>
    <row r="178" spans="1:16" x14ac:dyDescent="0.35">
      <c r="A178" t="s">
        <v>15</v>
      </c>
      <c r="B178" t="s">
        <v>128</v>
      </c>
      <c r="C178" t="s">
        <v>14</v>
      </c>
      <c r="D178" t="s">
        <v>21</v>
      </c>
      <c r="E178" t="s">
        <v>22</v>
      </c>
      <c r="F178" s="2">
        <v>44092.408715277779</v>
      </c>
      <c r="G178">
        <v>1</v>
      </c>
      <c r="H178">
        <v>1</v>
      </c>
      <c r="I178" t="s">
        <v>15</v>
      </c>
      <c r="J178" s="3">
        <v>799.3</v>
      </c>
      <c r="K178">
        <v>98.39</v>
      </c>
      <c r="L178" t="s">
        <v>129</v>
      </c>
      <c r="M178">
        <v>0</v>
      </c>
      <c r="N178">
        <v>100</v>
      </c>
      <c r="O178">
        <f t="shared" si="28"/>
        <v>76.020468999999991</v>
      </c>
      <c r="P178">
        <f>AVERAGE(O178:O180)</f>
        <v>75.423779666666647</v>
      </c>
    </row>
    <row r="179" spans="1:16" x14ac:dyDescent="0.35">
      <c r="A179" t="s">
        <v>15</v>
      </c>
      <c r="B179" t="s">
        <v>128</v>
      </c>
      <c r="C179" t="s">
        <v>14</v>
      </c>
      <c r="D179" t="s">
        <v>21</v>
      </c>
      <c r="E179" t="s">
        <v>22</v>
      </c>
      <c r="F179" s="2">
        <v>44092.411608796298</v>
      </c>
      <c r="G179">
        <v>1</v>
      </c>
      <c r="H179">
        <v>2</v>
      </c>
      <c r="I179" t="s">
        <v>15</v>
      </c>
      <c r="J179" s="3">
        <v>790.4</v>
      </c>
      <c r="K179">
        <v>97.29</v>
      </c>
      <c r="L179" t="s">
        <v>129</v>
      </c>
      <c r="M179">
        <v>0</v>
      </c>
      <c r="N179">
        <v>100</v>
      </c>
      <c r="O179">
        <f t="shared" si="28"/>
        <v>75.20763199999999</v>
      </c>
    </row>
    <row r="180" spans="1:16" x14ac:dyDescent="0.35">
      <c r="A180" t="s">
        <v>15</v>
      </c>
      <c r="B180" t="s">
        <v>128</v>
      </c>
      <c r="C180" t="s">
        <v>14</v>
      </c>
      <c r="D180" t="s">
        <v>21</v>
      </c>
      <c r="E180" t="s">
        <v>22</v>
      </c>
      <c r="F180" s="2">
        <v>44092.414490740739</v>
      </c>
      <c r="G180">
        <v>1</v>
      </c>
      <c r="H180">
        <v>3</v>
      </c>
      <c r="I180" t="s">
        <v>15</v>
      </c>
      <c r="J180" s="3">
        <v>788.6</v>
      </c>
      <c r="K180">
        <v>97.07</v>
      </c>
      <c r="L180" t="s">
        <v>129</v>
      </c>
      <c r="M180">
        <v>0</v>
      </c>
      <c r="N180">
        <v>100</v>
      </c>
      <c r="O180">
        <f t="shared" si="28"/>
        <v>75.043237999999988</v>
      </c>
    </row>
    <row r="181" spans="1:16" x14ac:dyDescent="0.35">
      <c r="A181" t="s">
        <v>15</v>
      </c>
      <c r="B181" t="s">
        <v>130</v>
      </c>
      <c r="C181" t="s">
        <v>14</v>
      </c>
      <c r="D181" t="s">
        <v>21</v>
      </c>
      <c r="E181" t="s">
        <v>22</v>
      </c>
      <c r="F181" s="2">
        <v>44092.422939814816</v>
      </c>
      <c r="G181">
        <v>1</v>
      </c>
      <c r="H181">
        <v>1</v>
      </c>
      <c r="I181" t="s">
        <v>15</v>
      </c>
      <c r="J181" s="3">
        <v>2188</v>
      </c>
      <c r="K181">
        <v>269.3</v>
      </c>
      <c r="L181" t="s">
        <v>131</v>
      </c>
      <c r="M181">
        <v>0</v>
      </c>
      <c r="N181">
        <v>100</v>
      </c>
      <c r="O181">
        <f t="shared" si="28"/>
        <v>202.85043999999999</v>
      </c>
      <c r="P181">
        <f>AVERAGE(O181:O183)</f>
        <v>201.66314999999997</v>
      </c>
    </row>
    <row r="182" spans="1:16" x14ac:dyDescent="0.35">
      <c r="A182" t="s">
        <v>15</v>
      </c>
      <c r="B182" t="s">
        <v>130</v>
      </c>
      <c r="C182" t="s">
        <v>14</v>
      </c>
      <c r="D182" t="s">
        <v>21</v>
      </c>
      <c r="E182" t="s">
        <v>22</v>
      </c>
      <c r="F182" s="2">
        <v>44092.426377314812</v>
      </c>
      <c r="G182">
        <v>1</v>
      </c>
      <c r="H182">
        <v>2</v>
      </c>
      <c r="I182" t="s">
        <v>15</v>
      </c>
      <c r="J182" s="3">
        <v>2177</v>
      </c>
      <c r="K182">
        <v>268</v>
      </c>
      <c r="L182" t="s">
        <v>131</v>
      </c>
      <c r="M182">
        <v>0</v>
      </c>
      <c r="N182">
        <v>100</v>
      </c>
      <c r="O182">
        <f t="shared" si="28"/>
        <v>201.84580999999997</v>
      </c>
    </row>
    <row r="183" spans="1:16" x14ac:dyDescent="0.35">
      <c r="A183" t="s">
        <v>15</v>
      </c>
      <c r="B183" t="s">
        <v>130</v>
      </c>
      <c r="C183" t="s">
        <v>14</v>
      </c>
      <c r="D183" t="s">
        <v>21</v>
      </c>
      <c r="E183" t="s">
        <v>22</v>
      </c>
      <c r="F183" s="2">
        <v>44092.429722222223</v>
      </c>
      <c r="G183">
        <v>1</v>
      </c>
      <c r="H183">
        <v>3</v>
      </c>
      <c r="I183" t="s">
        <v>15</v>
      </c>
      <c r="J183" s="3">
        <v>2160</v>
      </c>
      <c r="K183">
        <v>265.89999999999998</v>
      </c>
      <c r="L183" t="s">
        <v>131</v>
      </c>
      <c r="M183">
        <v>0</v>
      </c>
      <c r="N183">
        <v>100</v>
      </c>
      <c r="O183">
        <f t="shared" si="28"/>
        <v>200.29319999999998</v>
      </c>
    </row>
    <row r="184" spans="1:16" x14ac:dyDescent="0.35">
      <c r="A184" t="s">
        <v>15</v>
      </c>
      <c r="B184" t="s">
        <v>20</v>
      </c>
      <c r="C184" t="s">
        <v>14</v>
      </c>
      <c r="D184" t="s">
        <v>21</v>
      </c>
      <c r="E184" t="s">
        <v>22</v>
      </c>
      <c r="F184" s="2">
        <v>44092.438958333332</v>
      </c>
      <c r="G184">
        <v>1</v>
      </c>
      <c r="H184">
        <v>2</v>
      </c>
      <c r="I184" t="s">
        <v>15</v>
      </c>
      <c r="J184" s="3">
        <v>9.2140000000000004</v>
      </c>
      <c r="K184">
        <v>1.1339999999999999</v>
      </c>
      <c r="L184" t="s">
        <v>132</v>
      </c>
      <c r="M184">
        <v>0</v>
      </c>
      <c r="N184">
        <v>100</v>
      </c>
      <c r="O184">
        <f>0.10058*(J184) - 0.145</f>
        <v>0.78174412000000004</v>
      </c>
      <c r="P184">
        <f>AVERAGE(O184:O186)</f>
        <v>0.81409735333333322</v>
      </c>
    </row>
    <row r="185" spans="1:16" x14ac:dyDescent="0.35">
      <c r="A185" t="s">
        <v>15</v>
      </c>
      <c r="B185" t="s">
        <v>20</v>
      </c>
      <c r="C185" t="s">
        <v>14</v>
      </c>
      <c r="D185" t="s">
        <v>21</v>
      </c>
      <c r="E185" t="s">
        <v>22</v>
      </c>
      <c r="F185" s="2">
        <v>44092.441087962965</v>
      </c>
      <c r="G185">
        <v>1</v>
      </c>
      <c r="H185">
        <v>3</v>
      </c>
      <c r="I185" t="s">
        <v>15</v>
      </c>
      <c r="J185" s="3">
        <v>9.8699999999999992</v>
      </c>
      <c r="K185">
        <v>1.2150000000000001</v>
      </c>
      <c r="L185" t="s">
        <v>132</v>
      </c>
      <c r="M185">
        <v>0</v>
      </c>
      <c r="N185">
        <v>100</v>
      </c>
      <c r="O185">
        <f t="shared" ref="O185:O186" si="29">0.10058*(J185) - 0.145</f>
        <v>0.84772459999999994</v>
      </c>
    </row>
    <row r="186" spans="1:16" x14ac:dyDescent="0.35">
      <c r="A186" t="s">
        <v>15</v>
      </c>
      <c r="B186" t="s">
        <v>20</v>
      </c>
      <c r="C186" t="s">
        <v>14</v>
      </c>
      <c r="D186" t="s">
        <v>21</v>
      </c>
      <c r="E186" t="s">
        <v>22</v>
      </c>
      <c r="F186" s="2">
        <v>44092.443287037036</v>
      </c>
      <c r="G186">
        <v>1</v>
      </c>
      <c r="H186">
        <v>4</v>
      </c>
      <c r="I186" t="s">
        <v>15</v>
      </c>
      <c r="J186" s="3">
        <v>9.5229999999999997</v>
      </c>
      <c r="K186">
        <v>1.1719999999999999</v>
      </c>
      <c r="L186" t="s">
        <v>132</v>
      </c>
      <c r="M186">
        <v>0</v>
      </c>
      <c r="N186">
        <v>100</v>
      </c>
      <c r="O186">
        <f t="shared" si="29"/>
        <v>0.81282334000000001</v>
      </c>
    </row>
    <row r="187" spans="1:16" x14ac:dyDescent="0.35">
      <c r="A187" t="s">
        <v>15</v>
      </c>
      <c r="B187" t="s">
        <v>20</v>
      </c>
      <c r="C187" t="s">
        <v>14</v>
      </c>
      <c r="D187" t="s">
        <v>21</v>
      </c>
      <c r="E187" t="s">
        <v>22</v>
      </c>
      <c r="F187" s="2">
        <v>44092.450138888889</v>
      </c>
      <c r="G187">
        <v>1</v>
      </c>
      <c r="H187">
        <v>1</v>
      </c>
      <c r="I187" t="s">
        <v>15</v>
      </c>
      <c r="J187" s="3">
        <v>4.0940000000000003</v>
      </c>
      <c r="K187">
        <v>0.50390000000000001</v>
      </c>
      <c r="L187" t="s">
        <v>133</v>
      </c>
      <c r="M187">
        <v>0</v>
      </c>
      <c r="N187">
        <v>100</v>
      </c>
      <c r="O187">
        <f>0.10058*(J187) - 0.145</f>
        <v>0.26677452000000001</v>
      </c>
      <c r="P187">
        <f>AVERAGE(O187:O189)</f>
        <v>0.2735469066666667</v>
      </c>
    </row>
    <row r="188" spans="1:16" x14ac:dyDescent="0.35">
      <c r="A188" t="s">
        <v>15</v>
      </c>
      <c r="B188" t="s">
        <v>20</v>
      </c>
      <c r="C188" t="s">
        <v>14</v>
      </c>
      <c r="D188" t="s">
        <v>21</v>
      </c>
      <c r="E188" t="s">
        <v>22</v>
      </c>
      <c r="F188" s="2">
        <v>44092.45208333333</v>
      </c>
      <c r="G188">
        <v>1</v>
      </c>
      <c r="H188">
        <v>2</v>
      </c>
      <c r="I188" t="s">
        <v>15</v>
      </c>
      <c r="J188" s="3">
        <v>4.18</v>
      </c>
      <c r="K188">
        <v>0.51449999999999996</v>
      </c>
      <c r="L188" t="s">
        <v>133</v>
      </c>
      <c r="M188">
        <v>0</v>
      </c>
      <c r="N188">
        <v>100</v>
      </c>
      <c r="O188">
        <f t="shared" ref="O188:O189" si="30">0.10058*(J188) - 0.145</f>
        <v>0.27542440000000001</v>
      </c>
    </row>
    <row r="189" spans="1:16" x14ac:dyDescent="0.35">
      <c r="A189" t="s">
        <v>15</v>
      </c>
      <c r="B189" t="s">
        <v>20</v>
      </c>
      <c r="C189" t="s">
        <v>14</v>
      </c>
      <c r="D189" t="s">
        <v>21</v>
      </c>
      <c r="E189" t="s">
        <v>22</v>
      </c>
      <c r="F189" s="2">
        <v>44092.455879629626</v>
      </c>
      <c r="G189">
        <v>1</v>
      </c>
      <c r="H189">
        <v>4</v>
      </c>
      <c r="I189" t="s">
        <v>15</v>
      </c>
      <c r="J189" s="3">
        <v>4.21</v>
      </c>
      <c r="K189">
        <v>0.51819999999999999</v>
      </c>
      <c r="L189" t="s">
        <v>133</v>
      </c>
      <c r="M189">
        <v>0</v>
      </c>
      <c r="N189">
        <v>100</v>
      </c>
      <c r="O189">
        <f t="shared" si="30"/>
        <v>0.27844180000000007</v>
      </c>
    </row>
    <row r="190" spans="1:16" x14ac:dyDescent="0.35">
      <c r="A190" t="s">
        <v>15</v>
      </c>
      <c r="B190" t="s">
        <v>134</v>
      </c>
      <c r="C190" t="s">
        <v>14</v>
      </c>
      <c r="D190" t="s">
        <v>21</v>
      </c>
      <c r="E190" t="s">
        <v>22</v>
      </c>
      <c r="F190" s="2">
        <v>44092.46361111111</v>
      </c>
      <c r="G190">
        <v>1</v>
      </c>
      <c r="H190">
        <v>1</v>
      </c>
      <c r="I190" t="s">
        <v>15</v>
      </c>
      <c r="J190" s="3">
        <v>201.8</v>
      </c>
      <c r="K190">
        <v>24.84</v>
      </c>
      <c r="L190" t="s">
        <v>135</v>
      </c>
      <c r="M190">
        <v>0</v>
      </c>
      <c r="N190">
        <v>100</v>
      </c>
      <c r="O190">
        <f t="shared" ref="O190:O192" si="31" xml:space="preserve"> 0.09133*(J190) +3.0204</f>
        <v>21.450793999999998</v>
      </c>
      <c r="P190">
        <f>AVERAGE(O190:O192)</f>
        <v>21.28031133333333</v>
      </c>
    </row>
    <row r="191" spans="1:16" x14ac:dyDescent="0.35">
      <c r="A191" t="s">
        <v>15</v>
      </c>
      <c r="B191" t="s">
        <v>134</v>
      </c>
      <c r="C191" t="s">
        <v>14</v>
      </c>
      <c r="D191" t="s">
        <v>21</v>
      </c>
      <c r="E191" t="s">
        <v>22</v>
      </c>
      <c r="F191" s="2">
        <v>44092.466157407405</v>
      </c>
      <c r="G191">
        <v>1</v>
      </c>
      <c r="H191">
        <v>2</v>
      </c>
      <c r="I191" t="s">
        <v>15</v>
      </c>
      <c r="J191" s="3">
        <v>198.9</v>
      </c>
      <c r="K191">
        <v>24.48</v>
      </c>
      <c r="L191" t="s">
        <v>135</v>
      </c>
      <c r="M191">
        <v>0</v>
      </c>
      <c r="N191">
        <v>100</v>
      </c>
      <c r="O191">
        <f t="shared" si="31"/>
        <v>21.185936999999999</v>
      </c>
    </row>
    <row r="192" spans="1:16" x14ac:dyDescent="0.35">
      <c r="A192" t="s">
        <v>15</v>
      </c>
      <c r="B192" t="s">
        <v>134</v>
      </c>
      <c r="C192" t="s">
        <v>14</v>
      </c>
      <c r="D192" t="s">
        <v>21</v>
      </c>
      <c r="E192" t="s">
        <v>22</v>
      </c>
      <c r="F192" s="2">
        <v>44092.468692129631</v>
      </c>
      <c r="G192">
        <v>1</v>
      </c>
      <c r="H192">
        <v>3</v>
      </c>
      <c r="I192" t="s">
        <v>15</v>
      </c>
      <c r="J192" s="3">
        <v>199.1</v>
      </c>
      <c r="K192">
        <v>24.51</v>
      </c>
      <c r="L192" t="s">
        <v>135</v>
      </c>
      <c r="M192">
        <v>0</v>
      </c>
      <c r="N192">
        <v>100</v>
      </c>
      <c r="O192">
        <f t="shared" si="31"/>
        <v>21.204202999999996</v>
      </c>
    </row>
    <row r="193" spans="1:16" x14ac:dyDescent="0.35">
      <c r="A193" t="s">
        <v>15</v>
      </c>
      <c r="B193" t="s">
        <v>136</v>
      </c>
      <c r="C193" t="s">
        <v>14</v>
      </c>
      <c r="D193" t="s">
        <v>21</v>
      </c>
      <c r="E193" t="s">
        <v>22</v>
      </c>
      <c r="F193" s="2">
        <v>44092.478796296295</v>
      </c>
      <c r="G193">
        <v>1</v>
      </c>
      <c r="H193">
        <v>2</v>
      </c>
      <c r="I193" t="s">
        <v>15</v>
      </c>
      <c r="J193" s="3">
        <v>138.80000000000001</v>
      </c>
      <c r="K193">
        <v>17.09</v>
      </c>
      <c r="L193" t="s">
        <v>137</v>
      </c>
      <c r="M193">
        <v>0</v>
      </c>
      <c r="N193">
        <v>100</v>
      </c>
      <c r="O193">
        <f>0.10058*(J193) - 0.145</f>
        <v>13.815504000000002</v>
      </c>
      <c r="P193">
        <f>AVERAGE(O193:O195)</f>
        <v>13.564054</v>
      </c>
    </row>
    <row r="194" spans="1:16" x14ac:dyDescent="0.35">
      <c r="A194" t="s">
        <v>15</v>
      </c>
      <c r="B194" t="s">
        <v>136</v>
      </c>
      <c r="C194" t="s">
        <v>14</v>
      </c>
      <c r="D194" t="s">
        <v>21</v>
      </c>
      <c r="E194" t="s">
        <v>22</v>
      </c>
      <c r="F194" s="2">
        <v>44092.481157407405</v>
      </c>
      <c r="G194">
        <v>1</v>
      </c>
      <c r="H194">
        <v>3</v>
      </c>
      <c r="I194" t="s">
        <v>15</v>
      </c>
      <c r="J194" s="3">
        <v>134.69999999999999</v>
      </c>
      <c r="K194">
        <v>16.579999999999998</v>
      </c>
      <c r="L194" t="s">
        <v>137</v>
      </c>
      <c r="M194">
        <v>0</v>
      </c>
      <c r="N194">
        <v>100</v>
      </c>
      <c r="O194">
        <f t="shared" ref="O194:O195" si="32">0.10058*(J194) - 0.145</f>
        <v>13.403126</v>
      </c>
    </row>
    <row r="195" spans="1:16" x14ac:dyDescent="0.35">
      <c r="A195" t="s">
        <v>15</v>
      </c>
      <c r="B195" t="s">
        <v>136</v>
      </c>
      <c r="C195" t="s">
        <v>14</v>
      </c>
      <c r="D195" t="s">
        <v>21</v>
      </c>
      <c r="E195" t="s">
        <v>22</v>
      </c>
      <c r="F195" s="2">
        <v>44092.483657407407</v>
      </c>
      <c r="G195">
        <v>1</v>
      </c>
      <c r="H195">
        <v>4</v>
      </c>
      <c r="I195" t="s">
        <v>15</v>
      </c>
      <c r="J195" s="3">
        <v>135.4</v>
      </c>
      <c r="K195">
        <v>16.670000000000002</v>
      </c>
      <c r="L195" t="s">
        <v>137</v>
      </c>
      <c r="M195">
        <v>0</v>
      </c>
      <c r="N195">
        <v>100</v>
      </c>
      <c r="O195">
        <f t="shared" si="32"/>
        <v>13.473532000000001</v>
      </c>
    </row>
    <row r="196" spans="1:16" x14ac:dyDescent="0.35">
      <c r="A196" t="s">
        <v>15</v>
      </c>
      <c r="B196" t="s">
        <v>138</v>
      </c>
      <c r="C196" t="s">
        <v>14</v>
      </c>
      <c r="D196" t="s">
        <v>21</v>
      </c>
      <c r="E196" t="s">
        <v>22</v>
      </c>
      <c r="F196" s="2">
        <v>44092.493078703701</v>
      </c>
      <c r="G196">
        <v>1</v>
      </c>
      <c r="H196">
        <v>2</v>
      </c>
      <c r="I196" t="s">
        <v>15</v>
      </c>
      <c r="J196" s="3">
        <v>33.86</v>
      </c>
      <c r="K196">
        <v>4.1680000000000001</v>
      </c>
      <c r="L196" t="s">
        <v>139</v>
      </c>
      <c r="M196">
        <v>0</v>
      </c>
      <c r="N196">
        <v>100</v>
      </c>
      <c r="O196">
        <f>0.10058*(J196) - 0.145</f>
        <v>3.2606388000000002</v>
      </c>
      <c r="P196">
        <f>AVERAGE(O196:O198)</f>
        <v>3.2814253333333334</v>
      </c>
    </row>
    <row r="197" spans="1:16" x14ac:dyDescent="0.35">
      <c r="A197" t="s">
        <v>15</v>
      </c>
      <c r="B197" t="s">
        <v>138</v>
      </c>
      <c r="C197" t="s">
        <v>14</v>
      </c>
      <c r="D197" t="s">
        <v>21</v>
      </c>
      <c r="E197" t="s">
        <v>22</v>
      </c>
      <c r="F197" s="2">
        <v>44092.495289351849</v>
      </c>
      <c r="G197">
        <v>1</v>
      </c>
      <c r="H197">
        <v>3</v>
      </c>
      <c r="I197" t="s">
        <v>15</v>
      </c>
      <c r="J197" s="3">
        <v>34.21</v>
      </c>
      <c r="K197">
        <v>4.2110000000000003</v>
      </c>
      <c r="L197" t="s">
        <v>139</v>
      </c>
      <c r="M197">
        <v>0</v>
      </c>
      <c r="N197">
        <v>100</v>
      </c>
      <c r="O197">
        <f t="shared" ref="O197:O198" si="33">0.10058*(J197) - 0.145</f>
        <v>3.2958418000000003</v>
      </c>
    </row>
    <row r="198" spans="1:16" x14ac:dyDescent="0.35">
      <c r="A198" t="s">
        <v>15</v>
      </c>
      <c r="B198" t="s">
        <v>138</v>
      </c>
      <c r="C198" t="s">
        <v>14</v>
      </c>
      <c r="D198" t="s">
        <v>21</v>
      </c>
      <c r="E198" t="s">
        <v>22</v>
      </c>
      <c r="F198" s="2">
        <v>44092.497569444444</v>
      </c>
      <c r="G198">
        <v>1</v>
      </c>
      <c r="H198">
        <v>4</v>
      </c>
      <c r="I198" t="s">
        <v>15</v>
      </c>
      <c r="J198" s="3">
        <v>34.130000000000003</v>
      </c>
      <c r="K198">
        <v>4.2009999999999996</v>
      </c>
      <c r="L198" t="s">
        <v>139</v>
      </c>
      <c r="M198">
        <v>0</v>
      </c>
      <c r="N198">
        <v>100</v>
      </c>
      <c r="O198">
        <f t="shared" si="33"/>
        <v>3.2877954000000003</v>
      </c>
    </row>
    <row r="199" spans="1:16" x14ac:dyDescent="0.35">
      <c r="A199" t="s">
        <v>15</v>
      </c>
      <c r="B199" t="s">
        <v>140</v>
      </c>
      <c r="C199" t="s">
        <v>14</v>
      </c>
      <c r="D199" t="s">
        <v>21</v>
      </c>
      <c r="E199" t="s">
        <v>22</v>
      </c>
      <c r="F199" s="2">
        <v>44092.508298611108</v>
      </c>
      <c r="G199">
        <v>1</v>
      </c>
      <c r="H199">
        <v>2</v>
      </c>
      <c r="I199" t="s">
        <v>15</v>
      </c>
      <c r="J199" s="3">
        <v>357.1</v>
      </c>
      <c r="K199">
        <v>43.96</v>
      </c>
      <c r="L199" t="s">
        <v>141</v>
      </c>
      <c r="M199">
        <v>0</v>
      </c>
      <c r="N199">
        <v>100</v>
      </c>
      <c r="O199">
        <f t="shared" ref="O199:O203" si="34" xml:space="preserve"> 0.09133*(J199) +3.0204</f>
        <v>35.634343000000001</v>
      </c>
      <c r="P199">
        <f>AVERAGE(O199:O200)</f>
        <v>35.479082000000005</v>
      </c>
    </row>
    <row r="200" spans="1:16" x14ac:dyDescent="0.35">
      <c r="A200" t="s">
        <v>15</v>
      </c>
      <c r="B200" t="s">
        <v>140</v>
      </c>
      <c r="C200" t="s">
        <v>14</v>
      </c>
      <c r="D200" t="s">
        <v>21</v>
      </c>
      <c r="E200" t="s">
        <v>22</v>
      </c>
      <c r="F200" s="2">
        <v>44092.513460648152</v>
      </c>
      <c r="G200">
        <v>1</v>
      </c>
      <c r="H200">
        <v>4</v>
      </c>
      <c r="I200" t="s">
        <v>15</v>
      </c>
      <c r="J200" s="3">
        <v>353.7</v>
      </c>
      <c r="K200">
        <v>43.54</v>
      </c>
      <c r="L200" t="s">
        <v>141</v>
      </c>
      <c r="M200">
        <v>0</v>
      </c>
      <c r="N200">
        <v>100</v>
      </c>
      <c r="O200">
        <f t="shared" si="34"/>
        <v>35.323821000000002</v>
      </c>
    </row>
    <row r="201" spans="1:16" x14ac:dyDescent="0.35">
      <c r="A201" t="s">
        <v>15</v>
      </c>
      <c r="B201" t="s">
        <v>142</v>
      </c>
      <c r="C201" t="s">
        <v>14</v>
      </c>
      <c r="D201" t="s">
        <v>21</v>
      </c>
      <c r="E201" t="s">
        <v>22</v>
      </c>
      <c r="F201" s="2">
        <v>44092.524201388886</v>
      </c>
      <c r="G201">
        <v>1</v>
      </c>
      <c r="H201">
        <v>2</v>
      </c>
      <c r="I201" t="s">
        <v>15</v>
      </c>
      <c r="J201" s="3">
        <v>439.4</v>
      </c>
      <c r="K201">
        <v>54.09</v>
      </c>
      <c r="L201" t="s">
        <v>143</v>
      </c>
      <c r="M201">
        <v>0</v>
      </c>
      <c r="N201">
        <v>100</v>
      </c>
      <c r="O201">
        <f t="shared" si="34"/>
        <v>43.150801999999999</v>
      </c>
      <c r="P201">
        <f>AVERAGE(O201:O203)</f>
        <v>42.270989666666665</v>
      </c>
    </row>
    <row r="202" spans="1:16" x14ac:dyDescent="0.35">
      <c r="A202" t="s">
        <v>15</v>
      </c>
      <c r="B202" t="s">
        <v>142</v>
      </c>
      <c r="C202" t="s">
        <v>14</v>
      </c>
      <c r="D202" t="s">
        <v>21</v>
      </c>
      <c r="E202" t="s">
        <v>22</v>
      </c>
      <c r="F202" s="2">
        <v>44092.526805555557</v>
      </c>
      <c r="G202">
        <v>1</v>
      </c>
      <c r="H202">
        <v>3</v>
      </c>
      <c r="I202" t="s">
        <v>15</v>
      </c>
      <c r="J202" s="3">
        <v>423.6</v>
      </c>
      <c r="K202">
        <v>52.14</v>
      </c>
      <c r="L202" t="s">
        <v>143</v>
      </c>
      <c r="M202">
        <v>0</v>
      </c>
      <c r="N202">
        <v>100</v>
      </c>
      <c r="O202">
        <f t="shared" si="34"/>
        <v>41.707788000000001</v>
      </c>
    </row>
    <row r="203" spans="1:16" x14ac:dyDescent="0.35">
      <c r="A203" t="s">
        <v>15</v>
      </c>
      <c r="B203" t="s">
        <v>142</v>
      </c>
      <c r="C203" t="s">
        <v>14</v>
      </c>
      <c r="D203" t="s">
        <v>21</v>
      </c>
      <c r="E203" t="s">
        <v>22</v>
      </c>
      <c r="F203" s="2">
        <v>44092.529444444444</v>
      </c>
      <c r="G203">
        <v>1</v>
      </c>
      <c r="H203">
        <v>4</v>
      </c>
      <c r="I203" t="s">
        <v>15</v>
      </c>
      <c r="J203" s="3">
        <v>426.3</v>
      </c>
      <c r="K203">
        <v>52.47</v>
      </c>
      <c r="L203" t="s">
        <v>143</v>
      </c>
      <c r="M203">
        <v>0</v>
      </c>
      <c r="N203">
        <v>100</v>
      </c>
      <c r="O203">
        <f t="shared" si="34"/>
        <v>41.954379000000003</v>
      </c>
    </row>
    <row r="204" spans="1:16" x14ac:dyDescent="0.35">
      <c r="A204" t="s">
        <v>15</v>
      </c>
      <c r="B204" t="s">
        <v>144</v>
      </c>
      <c r="C204" t="s">
        <v>14</v>
      </c>
      <c r="D204" t="s">
        <v>21</v>
      </c>
      <c r="E204" t="s">
        <v>22</v>
      </c>
      <c r="F204" s="2">
        <v>44092.539351851854</v>
      </c>
      <c r="G204">
        <v>1</v>
      </c>
      <c r="H204">
        <v>2</v>
      </c>
      <c r="I204" t="s">
        <v>15</v>
      </c>
      <c r="J204" s="3">
        <v>99.78</v>
      </c>
      <c r="K204">
        <v>12.28</v>
      </c>
      <c r="L204" t="s">
        <v>145</v>
      </c>
      <c r="M204">
        <v>0</v>
      </c>
      <c r="N204">
        <v>100</v>
      </c>
      <c r="O204">
        <f>0.10058*(J204) - 0.145</f>
        <v>9.890872400000001</v>
      </c>
      <c r="P204">
        <f>AVERAGE(O204:O206)</f>
        <v>9.8841670666666683</v>
      </c>
    </row>
    <row r="205" spans="1:16" x14ac:dyDescent="0.35">
      <c r="A205" t="s">
        <v>15</v>
      </c>
      <c r="B205" t="s">
        <v>144</v>
      </c>
      <c r="C205" t="s">
        <v>14</v>
      </c>
      <c r="D205" t="s">
        <v>21</v>
      </c>
      <c r="E205" t="s">
        <v>22</v>
      </c>
      <c r="F205" s="2">
        <v>44092.541770833333</v>
      </c>
      <c r="G205">
        <v>1</v>
      </c>
      <c r="H205">
        <v>3</v>
      </c>
      <c r="I205" t="s">
        <v>15</v>
      </c>
      <c r="J205" s="3">
        <v>99.26</v>
      </c>
      <c r="K205">
        <v>12.22</v>
      </c>
      <c r="L205" t="s">
        <v>145</v>
      </c>
      <c r="M205">
        <v>0</v>
      </c>
      <c r="N205">
        <v>100</v>
      </c>
      <c r="O205">
        <f t="shared" ref="O205:O206" si="35">0.10058*(J205) - 0.145</f>
        <v>9.8385708000000012</v>
      </c>
    </row>
    <row r="206" spans="1:16" x14ac:dyDescent="0.35">
      <c r="A206" t="s">
        <v>15</v>
      </c>
      <c r="B206" t="s">
        <v>144</v>
      </c>
      <c r="C206" t="s">
        <v>14</v>
      </c>
      <c r="D206" t="s">
        <v>21</v>
      </c>
      <c r="E206" t="s">
        <v>22</v>
      </c>
      <c r="F206" s="2">
        <v>44092.544259259259</v>
      </c>
      <c r="G206">
        <v>1</v>
      </c>
      <c r="H206">
        <v>4</v>
      </c>
      <c r="I206" t="s">
        <v>15</v>
      </c>
      <c r="J206" s="3">
        <v>100.1</v>
      </c>
      <c r="K206">
        <v>12.32</v>
      </c>
      <c r="L206" t="s">
        <v>145</v>
      </c>
      <c r="M206">
        <v>0</v>
      </c>
      <c r="N206">
        <v>100</v>
      </c>
      <c r="O206">
        <f t="shared" si="35"/>
        <v>9.9230579999999993</v>
      </c>
    </row>
    <row r="207" spans="1:16" x14ac:dyDescent="0.35">
      <c r="A207" t="s">
        <v>15</v>
      </c>
      <c r="B207" t="s">
        <v>146</v>
      </c>
      <c r="C207" t="s">
        <v>14</v>
      </c>
      <c r="D207" t="s">
        <v>21</v>
      </c>
      <c r="E207" t="s">
        <v>22</v>
      </c>
      <c r="F207" s="2">
        <v>44092.553946759261</v>
      </c>
      <c r="G207">
        <v>1</v>
      </c>
      <c r="H207">
        <v>2</v>
      </c>
      <c r="I207" t="s">
        <v>15</v>
      </c>
      <c r="J207" s="3">
        <v>76.040000000000006</v>
      </c>
      <c r="K207">
        <v>9.36</v>
      </c>
      <c r="L207" t="s">
        <v>147</v>
      </c>
      <c r="M207">
        <v>0</v>
      </c>
      <c r="N207">
        <v>100</v>
      </c>
      <c r="O207">
        <f>0.10058*(J207) - 0.145</f>
        <v>7.5031032000000009</v>
      </c>
      <c r="P207">
        <f>AVERAGE(O207:O209)</f>
        <v>7.5443410000000002</v>
      </c>
    </row>
    <row r="208" spans="1:16" x14ac:dyDescent="0.35">
      <c r="A208" t="s">
        <v>15</v>
      </c>
      <c r="B208" t="s">
        <v>146</v>
      </c>
      <c r="C208" t="s">
        <v>14</v>
      </c>
      <c r="D208" t="s">
        <v>21</v>
      </c>
      <c r="E208" t="s">
        <v>22</v>
      </c>
      <c r="F208" s="2">
        <v>44092.556273148148</v>
      </c>
      <c r="G208">
        <v>1</v>
      </c>
      <c r="H208">
        <v>3</v>
      </c>
      <c r="I208" t="s">
        <v>15</v>
      </c>
      <c r="J208" s="3">
        <v>76.069999999999993</v>
      </c>
      <c r="K208">
        <v>9.3640000000000008</v>
      </c>
      <c r="L208" t="s">
        <v>147</v>
      </c>
      <c r="M208">
        <v>0</v>
      </c>
      <c r="N208">
        <v>100</v>
      </c>
      <c r="O208">
        <f t="shared" ref="O208:O209" si="36">0.10058*(J208) - 0.145</f>
        <v>7.5061206</v>
      </c>
    </row>
    <row r="209" spans="1:16" x14ac:dyDescent="0.35">
      <c r="A209" t="s">
        <v>15</v>
      </c>
      <c r="B209" t="s">
        <v>146</v>
      </c>
      <c r="C209" t="s">
        <v>14</v>
      </c>
      <c r="D209" t="s">
        <v>21</v>
      </c>
      <c r="E209" t="s">
        <v>22</v>
      </c>
      <c r="F209" s="2">
        <v>44092.558692129627</v>
      </c>
      <c r="G209">
        <v>1</v>
      </c>
      <c r="H209">
        <v>4</v>
      </c>
      <c r="I209" t="s">
        <v>15</v>
      </c>
      <c r="J209" s="3">
        <v>77.239999999999995</v>
      </c>
      <c r="K209">
        <v>9.5079999999999991</v>
      </c>
      <c r="L209" t="s">
        <v>147</v>
      </c>
      <c r="M209">
        <v>0</v>
      </c>
      <c r="N209">
        <v>100</v>
      </c>
      <c r="O209">
        <f t="shared" si="36"/>
        <v>7.6237992000000006</v>
      </c>
    </row>
    <row r="210" spans="1:16" x14ac:dyDescent="0.35">
      <c r="A210" t="s">
        <v>15</v>
      </c>
      <c r="B210" t="s">
        <v>148</v>
      </c>
      <c r="C210" t="s">
        <v>14</v>
      </c>
      <c r="D210" t="s">
        <v>21</v>
      </c>
      <c r="E210" t="s">
        <v>22</v>
      </c>
      <c r="F210" s="2">
        <v>44092.569074074076</v>
      </c>
      <c r="G210">
        <v>1</v>
      </c>
      <c r="H210">
        <v>2</v>
      </c>
      <c r="I210" t="s">
        <v>15</v>
      </c>
      <c r="J210" s="3">
        <v>228.6</v>
      </c>
      <c r="K210">
        <v>28.14</v>
      </c>
      <c r="L210" t="s">
        <v>149</v>
      </c>
      <c r="M210">
        <v>0</v>
      </c>
      <c r="N210">
        <v>100</v>
      </c>
      <c r="O210">
        <f t="shared" ref="O210:O221" si="37" xml:space="preserve"> 0.09133*(J210) +3.0204</f>
        <v>23.898437999999995</v>
      </c>
      <c r="P210">
        <f>AVERAGE(O210:O212)</f>
        <v>23.797974999999997</v>
      </c>
    </row>
    <row r="211" spans="1:16" x14ac:dyDescent="0.35">
      <c r="A211" t="s">
        <v>15</v>
      </c>
      <c r="B211" t="s">
        <v>148</v>
      </c>
      <c r="C211" t="s">
        <v>14</v>
      </c>
      <c r="D211" t="s">
        <v>21</v>
      </c>
      <c r="E211" t="s">
        <v>22</v>
      </c>
      <c r="F211" s="2">
        <v>44092.571666666663</v>
      </c>
      <c r="G211">
        <v>1</v>
      </c>
      <c r="H211">
        <v>3</v>
      </c>
      <c r="I211" t="s">
        <v>15</v>
      </c>
      <c r="J211" s="3">
        <v>226.3</v>
      </c>
      <c r="K211">
        <v>27.86</v>
      </c>
      <c r="L211" t="s">
        <v>149</v>
      </c>
      <c r="M211">
        <v>0</v>
      </c>
      <c r="N211">
        <v>100</v>
      </c>
      <c r="O211">
        <f t="shared" si="37"/>
        <v>23.688378999999998</v>
      </c>
    </row>
    <row r="212" spans="1:16" x14ac:dyDescent="0.35">
      <c r="A212" t="s">
        <v>15</v>
      </c>
      <c r="B212" t="s">
        <v>148</v>
      </c>
      <c r="C212" t="s">
        <v>14</v>
      </c>
      <c r="D212" t="s">
        <v>21</v>
      </c>
      <c r="E212" t="s">
        <v>22</v>
      </c>
      <c r="F212" s="2">
        <v>44092.574212962965</v>
      </c>
      <c r="G212">
        <v>1</v>
      </c>
      <c r="H212">
        <v>4</v>
      </c>
      <c r="I212" t="s">
        <v>15</v>
      </c>
      <c r="J212" s="3">
        <v>227.6</v>
      </c>
      <c r="K212">
        <v>28.02</v>
      </c>
      <c r="L212" t="s">
        <v>149</v>
      </c>
      <c r="M212">
        <v>0</v>
      </c>
      <c r="N212">
        <v>100</v>
      </c>
      <c r="O212">
        <f t="shared" si="37"/>
        <v>23.807107999999996</v>
      </c>
    </row>
    <row r="213" spans="1:16" x14ac:dyDescent="0.35">
      <c r="A213" t="s">
        <v>15</v>
      </c>
      <c r="B213" t="s">
        <v>150</v>
      </c>
      <c r="C213" t="s">
        <v>14</v>
      </c>
      <c r="D213" t="s">
        <v>21</v>
      </c>
      <c r="E213" t="s">
        <v>22</v>
      </c>
      <c r="F213" s="2">
        <v>44092.582013888888</v>
      </c>
      <c r="G213">
        <v>1</v>
      </c>
      <c r="H213">
        <v>1</v>
      </c>
      <c r="I213" t="s">
        <v>15</v>
      </c>
      <c r="J213" s="3">
        <v>248.4</v>
      </c>
      <c r="K213">
        <v>30.58</v>
      </c>
      <c r="L213" t="s">
        <v>151</v>
      </c>
      <c r="M213">
        <v>0</v>
      </c>
      <c r="N213">
        <v>100</v>
      </c>
      <c r="O213">
        <f t="shared" si="37"/>
        <v>25.706771999999997</v>
      </c>
      <c r="P213">
        <f>AVERAGE(O213:O215)</f>
        <v>25.365806666666668</v>
      </c>
    </row>
    <row r="214" spans="1:16" x14ac:dyDescent="0.35">
      <c r="A214" t="s">
        <v>15</v>
      </c>
      <c r="B214" t="s">
        <v>150</v>
      </c>
      <c r="C214" t="s">
        <v>14</v>
      </c>
      <c r="D214" t="s">
        <v>21</v>
      </c>
      <c r="E214" t="s">
        <v>22</v>
      </c>
      <c r="F214" s="2">
        <v>44092.584606481483</v>
      </c>
      <c r="G214">
        <v>1</v>
      </c>
      <c r="H214">
        <v>2</v>
      </c>
      <c r="I214" t="s">
        <v>15</v>
      </c>
      <c r="J214" s="3">
        <v>245.1</v>
      </c>
      <c r="K214">
        <v>30.17</v>
      </c>
      <c r="L214" t="s">
        <v>151</v>
      </c>
      <c r="M214">
        <v>0</v>
      </c>
      <c r="N214">
        <v>100</v>
      </c>
      <c r="O214">
        <f t="shared" si="37"/>
        <v>25.405382999999997</v>
      </c>
    </row>
    <row r="215" spans="1:16" x14ac:dyDescent="0.35">
      <c r="A215" t="s">
        <v>15</v>
      </c>
      <c r="B215" t="s">
        <v>150</v>
      </c>
      <c r="C215" t="s">
        <v>14</v>
      </c>
      <c r="D215" t="s">
        <v>21</v>
      </c>
      <c r="E215" t="s">
        <v>22</v>
      </c>
      <c r="F215" s="2">
        <v>44092.587337962963</v>
      </c>
      <c r="G215">
        <v>1</v>
      </c>
      <c r="H215">
        <v>3</v>
      </c>
      <c r="I215" t="s">
        <v>15</v>
      </c>
      <c r="J215" s="3">
        <v>240.5</v>
      </c>
      <c r="K215">
        <v>29.6</v>
      </c>
      <c r="L215" t="s">
        <v>151</v>
      </c>
      <c r="M215">
        <v>0</v>
      </c>
      <c r="N215">
        <v>100</v>
      </c>
      <c r="O215">
        <f t="shared" si="37"/>
        <v>24.985264999999998</v>
      </c>
    </row>
    <row r="216" spans="1:16" x14ac:dyDescent="0.35">
      <c r="A216" t="s">
        <v>15</v>
      </c>
      <c r="B216" t="s">
        <v>152</v>
      </c>
      <c r="C216" t="s">
        <v>14</v>
      </c>
      <c r="D216" t="s">
        <v>21</v>
      </c>
      <c r="E216" t="s">
        <v>22</v>
      </c>
      <c r="F216" s="2">
        <v>44092.594930555555</v>
      </c>
      <c r="G216">
        <v>1</v>
      </c>
      <c r="H216">
        <v>1</v>
      </c>
      <c r="I216" t="s">
        <v>15</v>
      </c>
      <c r="J216" s="3">
        <v>184.5</v>
      </c>
      <c r="K216">
        <v>22.71</v>
      </c>
      <c r="L216" t="s">
        <v>153</v>
      </c>
      <c r="M216">
        <v>0</v>
      </c>
      <c r="N216">
        <v>100</v>
      </c>
      <c r="O216">
        <f t="shared" si="37"/>
        <v>19.870784999999998</v>
      </c>
      <c r="P216">
        <f>AVERAGE(O216:O218)</f>
        <v>19.651593000000002</v>
      </c>
    </row>
    <row r="217" spans="1:16" x14ac:dyDescent="0.35">
      <c r="A217" t="s">
        <v>15</v>
      </c>
      <c r="B217" t="s">
        <v>152</v>
      </c>
      <c r="C217" t="s">
        <v>14</v>
      </c>
      <c r="D217" t="s">
        <v>21</v>
      </c>
      <c r="E217" t="s">
        <v>22</v>
      </c>
      <c r="F217" s="2">
        <v>44092.597546296296</v>
      </c>
      <c r="G217">
        <v>1</v>
      </c>
      <c r="H217">
        <v>2</v>
      </c>
      <c r="I217" t="s">
        <v>15</v>
      </c>
      <c r="J217" s="3">
        <v>181.5</v>
      </c>
      <c r="K217">
        <v>22.34</v>
      </c>
      <c r="L217" t="s">
        <v>153</v>
      </c>
      <c r="M217">
        <v>0</v>
      </c>
      <c r="N217">
        <v>100</v>
      </c>
      <c r="O217">
        <f t="shared" si="37"/>
        <v>19.596794999999997</v>
      </c>
    </row>
    <row r="218" spans="1:16" x14ac:dyDescent="0.35">
      <c r="A218" t="s">
        <v>15</v>
      </c>
      <c r="B218" t="s">
        <v>152</v>
      </c>
      <c r="C218" t="s">
        <v>14</v>
      </c>
      <c r="D218" t="s">
        <v>21</v>
      </c>
      <c r="E218" t="s">
        <v>22</v>
      </c>
      <c r="F218" s="2">
        <v>44092.600057870368</v>
      </c>
      <c r="G218">
        <v>1</v>
      </c>
      <c r="H218">
        <v>3</v>
      </c>
      <c r="I218" t="s">
        <v>15</v>
      </c>
      <c r="J218" s="3">
        <v>180.3</v>
      </c>
      <c r="K218">
        <v>22.19</v>
      </c>
      <c r="L218" t="s">
        <v>153</v>
      </c>
      <c r="M218">
        <v>0</v>
      </c>
      <c r="N218">
        <v>100</v>
      </c>
      <c r="O218">
        <f t="shared" si="37"/>
        <v>19.487199</v>
      </c>
    </row>
    <row r="219" spans="1:16" x14ac:dyDescent="0.35">
      <c r="A219" t="s">
        <v>15</v>
      </c>
      <c r="B219" t="s">
        <v>154</v>
      </c>
      <c r="C219" t="s">
        <v>14</v>
      </c>
      <c r="D219" t="s">
        <v>21</v>
      </c>
      <c r="E219" t="s">
        <v>22</v>
      </c>
      <c r="F219" s="2">
        <v>44092.610590277778</v>
      </c>
      <c r="G219">
        <v>1</v>
      </c>
      <c r="H219">
        <v>2</v>
      </c>
      <c r="I219" t="s">
        <v>15</v>
      </c>
      <c r="J219" s="3">
        <v>227.7</v>
      </c>
      <c r="K219">
        <v>28.03</v>
      </c>
      <c r="L219" t="s">
        <v>155</v>
      </c>
      <c r="M219">
        <v>0</v>
      </c>
      <c r="N219">
        <v>100</v>
      </c>
      <c r="O219">
        <f t="shared" si="37"/>
        <v>23.816240999999998</v>
      </c>
      <c r="P219">
        <f>AVERAGE(O219:O221)</f>
        <v>23.895393666666664</v>
      </c>
    </row>
    <row r="220" spans="1:16" x14ac:dyDescent="0.35">
      <c r="A220" t="s">
        <v>15</v>
      </c>
      <c r="B220" t="s">
        <v>154</v>
      </c>
      <c r="C220" t="s">
        <v>14</v>
      </c>
      <c r="D220" t="s">
        <v>21</v>
      </c>
      <c r="E220" t="s">
        <v>22</v>
      </c>
      <c r="F220" s="2">
        <v>44092.613136574073</v>
      </c>
      <c r="G220">
        <v>1</v>
      </c>
      <c r="H220">
        <v>3</v>
      </c>
      <c r="I220" t="s">
        <v>15</v>
      </c>
      <c r="J220" s="3">
        <v>226.9</v>
      </c>
      <c r="K220">
        <v>27.93</v>
      </c>
      <c r="L220" t="s">
        <v>155</v>
      </c>
      <c r="M220">
        <v>0</v>
      </c>
      <c r="N220">
        <v>100</v>
      </c>
      <c r="O220">
        <f t="shared" si="37"/>
        <v>23.743176999999999</v>
      </c>
    </row>
    <row r="221" spans="1:16" x14ac:dyDescent="0.35">
      <c r="A221" t="s">
        <v>15</v>
      </c>
      <c r="B221" t="s">
        <v>154</v>
      </c>
      <c r="C221" t="s">
        <v>14</v>
      </c>
      <c r="D221" t="s">
        <v>21</v>
      </c>
      <c r="E221" t="s">
        <v>22</v>
      </c>
      <c r="F221" s="2">
        <v>44092.615694444445</v>
      </c>
      <c r="G221">
        <v>1</v>
      </c>
      <c r="H221">
        <v>4</v>
      </c>
      <c r="I221" t="s">
        <v>15</v>
      </c>
      <c r="J221" s="3">
        <v>231.1</v>
      </c>
      <c r="K221">
        <v>28.45</v>
      </c>
      <c r="L221" t="s">
        <v>155</v>
      </c>
      <c r="M221">
        <v>0</v>
      </c>
      <c r="N221">
        <v>100</v>
      </c>
      <c r="O221">
        <f t="shared" si="37"/>
        <v>24.126762999999997</v>
      </c>
    </row>
    <row r="222" spans="1:16" x14ac:dyDescent="0.35">
      <c r="A222" t="s">
        <v>15</v>
      </c>
      <c r="B222" t="s">
        <v>20</v>
      </c>
      <c r="C222" t="s">
        <v>14</v>
      </c>
      <c r="D222" t="s">
        <v>21</v>
      </c>
      <c r="E222" t="s">
        <v>22</v>
      </c>
      <c r="F222" s="2">
        <v>44092.624780092592</v>
      </c>
      <c r="G222">
        <v>1</v>
      </c>
      <c r="H222">
        <v>2</v>
      </c>
      <c r="I222" t="s">
        <v>15</v>
      </c>
      <c r="J222" s="3">
        <v>8.2110000000000003</v>
      </c>
      <c r="K222">
        <v>1.0109999999999999</v>
      </c>
      <c r="L222" t="s">
        <v>156</v>
      </c>
      <c r="M222">
        <v>0</v>
      </c>
      <c r="N222">
        <v>100</v>
      </c>
      <c r="O222" s="4">
        <f>0.10058*(J222) - 0.145</f>
        <v>0.68086237999999999</v>
      </c>
      <c r="P222" s="4">
        <f>AVERAGE(O222:O224)</f>
        <v>0.66493721333333333</v>
      </c>
    </row>
    <row r="223" spans="1:16" x14ac:dyDescent="0.35">
      <c r="A223" t="s">
        <v>15</v>
      </c>
      <c r="B223" t="s">
        <v>20</v>
      </c>
      <c r="C223" t="s">
        <v>14</v>
      </c>
      <c r="D223" t="s">
        <v>21</v>
      </c>
      <c r="E223" t="s">
        <v>22</v>
      </c>
      <c r="F223" s="2">
        <v>44092.626875000002</v>
      </c>
      <c r="G223">
        <v>1</v>
      </c>
      <c r="H223">
        <v>3</v>
      </c>
      <c r="I223" t="s">
        <v>15</v>
      </c>
      <c r="J223" s="3">
        <v>8.0690000000000008</v>
      </c>
      <c r="K223">
        <v>0.99319999999999997</v>
      </c>
      <c r="L223" t="s">
        <v>156</v>
      </c>
      <c r="M223">
        <v>0</v>
      </c>
      <c r="N223">
        <v>100</v>
      </c>
      <c r="O223" s="4">
        <f t="shared" ref="O223:O224" si="38">0.10058*(J223) - 0.145</f>
        <v>0.66658002000000005</v>
      </c>
      <c r="P223" s="4"/>
    </row>
    <row r="224" spans="1:16" x14ac:dyDescent="0.35">
      <c r="A224" t="s">
        <v>15</v>
      </c>
      <c r="B224" t="s">
        <v>20</v>
      </c>
      <c r="C224" t="s">
        <v>14</v>
      </c>
      <c r="D224" t="s">
        <v>21</v>
      </c>
      <c r="E224" t="s">
        <v>22</v>
      </c>
      <c r="F224" s="2">
        <v>44092.628831018519</v>
      </c>
      <c r="G224">
        <v>1</v>
      </c>
      <c r="H224">
        <v>4</v>
      </c>
      <c r="I224" t="s">
        <v>15</v>
      </c>
      <c r="J224" s="3">
        <v>7.8780000000000001</v>
      </c>
      <c r="K224">
        <v>0.96970000000000001</v>
      </c>
      <c r="L224" t="s">
        <v>156</v>
      </c>
      <c r="M224">
        <v>0</v>
      </c>
      <c r="N224">
        <v>100</v>
      </c>
      <c r="O224" s="4">
        <f t="shared" si="38"/>
        <v>0.64736924000000007</v>
      </c>
      <c r="P224" s="4"/>
    </row>
    <row r="225" spans="1:16" s="4" customFormat="1" x14ac:dyDescent="0.35">
      <c r="A225" s="4" t="s">
        <v>15</v>
      </c>
      <c r="B225" s="4" t="s">
        <v>275</v>
      </c>
      <c r="C225" s="4" t="s">
        <v>14</v>
      </c>
      <c r="D225" s="4" t="s">
        <v>21</v>
      </c>
      <c r="E225" s="4" t="s">
        <v>22</v>
      </c>
      <c r="F225" s="9">
        <v>44092.636458333334</v>
      </c>
      <c r="G225" s="4">
        <v>1</v>
      </c>
      <c r="H225" s="4">
        <v>1</v>
      </c>
      <c r="I225" s="4" t="s">
        <v>15</v>
      </c>
      <c r="J225" s="5">
        <v>104.3</v>
      </c>
      <c r="K225" s="4">
        <v>12.84</v>
      </c>
      <c r="L225" s="4" t="s">
        <v>158</v>
      </c>
      <c r="M225" s="4">
        <v>0</v>
      </c>
      <c r="N225" s="4">
        <v>100</v>
      </c>
      <c r="O225" s="4">
        <f>0.10058*(J225) - 0.145</f>
        <v>10.345494</v>
      </c>
      <c r="P225" s="4">
        <f>AVERAGE(O225:O227)</f>
        <v>10.221445333333333</v>
      </c>
    </row>
    <row r="226" spans="1:16" s="4" customFormat="1" x14ac:dyDescent="0.35">
      <c r="A226" s="4" t="s">
        <v>15</v>
      </c>
      <c r="B226" s="4" t="s">
        <v>275</v>
      </c>
      <c r="C226" s="4" t="s">
        <v>14</v>
      </c>
      <c r="D226" s="4" t="s">
        <v>21</v>
      </c>
      <c r="E226" s="4" t="s">
        <v>22</v>
      </c>
      <c r="F226" s="9">
        <v>44092.639143518521</v>
      </c>
      <c r="G226" s="4">
        <v>1</v>
      </c>
      <c r="H226" s="4">
        <v>2</v>
      </c>
      <c r="I226" s="4" t="s">
        <v>15</v>
      </c>
      <c r="J226" s="5">
        <v>102.6</v>
      </c>
      <c r="K226" s="4">
        <v>12.63</v>
      </c>
      <c r="L226" s="4" t="s">
        <v>158</v>
      </c>
      <c r="M226" s="4">
        <v>0</v>
      </c>
      <c r="N226" s="4">
        <v>100</v>
      </c>
      <c r="O226" s="4">
        <f t="shared" ref="O226:O227" si="39">0.10058*(J226) - 0.145</f>
        <v>10.174507999999999</v>
      </c>
    </row>
    <row r="227" spans="1:16" s="4" customFormat="1" x14ac:dyDescent="0.35">
      <c r="A227" s="4" t="s">
        <v>15</v>
      </c>
      <c r="B227" s="4" t="s">
        <v>275</v>
      </c>
      <c r="C227" s="4" t="s">
        <v>14</v>
      </c>
      <c r="D227" s="4" t="s">
        <v>21</v>
      </c>
      <c r="E227" s="4" t="s">
        <v>22</v>
      </c>
      <c r="F227" s="9">
        <v>44092.641805555555</v>
      </c>
      <c r="G227" s="4">
        <v>1</v>
      </c>
      <c r="H227" s="4">
        <v>3</v>
      </c>
      <c r="I227" s="4" t="s">
        <v>15</v>
      </c>
      <c r="J227" s="5">
        <v>102.3</v>
      </c>
      <c r="K227" s="4">
        <v>12.59</v>
      </c>
      <c r="L227" s="4" t="s">
        <v>158</v>
      </c>
      <c r="M227" s="4">
        <v>0</v>
      </c>
      <c r="N227" s="4">
        <v>100</v>
      </c>
      <c r="O227" s="4">
        <f t="shared" si="39"/>
        <v>10.144334000000001</v>
      </c>
    </row>
    <row r="228" spans="1:16" x14ac:dyDescent="0.35">
      <c r="A228" t="s">
        <v>15</v>
      </c>
      <c r="B228" t="s">
        <v>20</v>
      </c>
      <c r="C228" t="s">
        <v>14</v>
      </c>
      <c r="D228" t="s">
        <v>21</v>
      </c>
      <c r="E228" t="s">
        <v>22</v>
      </c>
      <c r="F228" s="2">
        <v>44092.64875</v>
      </c>
      <c r="G228">
        <v>1</v>
      </c>
      <c r="H228">
        <v>1</v>
      </c>
      <c r="I228" t="s">
        <v>15</v>
      </c>
      <c r="J228" s="3">
        <v>5.9729999999999999</v>
      </c>
      <c r="K228">
        <v>0.73519999999999996</v>
      </c>
      <c r="L228" t="s">
        <v>159</v>
      </c>
      <c r="M228">
        <v>0</v>
      </c>
      <c r="N228">
        <v>100</v>
      </c>
      <c r="O228" s="4">
        <f>0.10058*(J228) - 0.145</f>
        <v>0.45576433999999999</v>
      </c>
      <c r="P228" s="4">
        <f>AVERAGE(O228:O230)</f>
        <v>0.41308489333333331</v>
      </c>
    </row>
    <row r="229" spans="1:16" x14ac:dyDescent="0.35">
      <c r="A229" t="s">
        <v>15</v>
      </c>
      <c r="B229" t="s">
        <v>20</v>
      </c>
      <c r="C229" t="s">
        <v>14</v>
      </c>
      <c r="D229" t="s">
        <v>21</v>
      </c>
      <c r="E229" t="s">
        <v>22</v>
      </c>
      <c r="F229" s="2">
        <v>44092.650775462964</v>
      </c>
      <c r="G229">
        <v>1</v>
      </c>
      <c r="H229">
        <v>2</v>
      </c>
      <c r="I229" t="s">
        <v>15</v>
      </c>
      <c r="J229" s="3">
        <v>5.2850000000000001</v>
      </c>
      <c r="K229">
        <v>0.65049999999999997</v>
      </c>
      <c r="L229" t="s">
        <v>159</v>
      </c>
      <c r="M229">
        <v>0</v>
      </c>
      <c r="N229">
        <v>100</v>
      </c>
      <c r="O229" s="4">
        <f t="shared" ref="O229:O230" si="40">0.10058*(J229) - 0.145</f>
        <v>0.3865653</v>
      </c>
      <c r="P229" s="4"/>
    </row>
    <row r="230" spans="1:16" x14ac:dyDescent="0.35">
      <c r="A230" t="s">
        <v>15</v>
      </c>
      <c r="B230" t="s">
        <v>20</v>
      </c>
      <c r="C230" t="s">
        <v>14</v>
      </c>
      <c r="D230" t="s">
        <v>21</v>
      </c>
      <c r="E230" t="s">
        <v>22</v>
      </c>
      <c r="F230" s="2">
        <v>44092.652696759258</v>
      </c>
      <c r="G230">
        <v>1</v>
      </c>
      <c r="H230">
        <v>3</v>
      </c>
      <c r="I230" t="s">
        <v>15</v>
      </c>
      <c r="J230" s="3">
        <v>5.3879999999999999</v>
      </c>
      <c r="K230">
        <v>0.66320000000000001</v>
      </c>
      <c r="L230" t="s">
        <v>159</v>
      </c>
      <c r="M230">
        <v>0</v>
      </c>
      <c r="N230">
        <v>100</v>
      </c>
      <c r="O230" s="4">
        <f t="shared" si="40"/>
        <v>0.39692503999999995</v>
      </c>
      <c r="P230" s="4"/>
    </row>
    <row r="231" spans="1:16" x14ac:dyDescent="0.35">
      <c r="A231" t="s">
        <v>15</v>
      </c>
      <c r="B231" t="s">
        <v>160</v>
      </c>
      <c r="C231" t="s">
        <v>14</v>
      </c>
      <c r="D231" t="s">
        <v>21</v>
      </c>
      <c r="E231" t="s">
        <v>22</v>
      </c>
      <c r="F231" s="2">
        <v>44092.661909722221</v>
      </c>
      <c r="G231">
        <v>1</v>
      </c>
      <c r="H231">
        <v>1</v>
      </c>
      <c r="I231" t="s">
        <v>15</v>
      </c>
      <c r="J231" s="3">
        <v>61.07</v>
      </c>
      <c r="K231">
        <v>7.5170000000000003</v>
      </c>
      <c r="L231" t="s">
        <v>161</v>
      </c>
      <c r="M231">
        <v>0</v>
      </c>
      <c r="N231">
        <v>100</v>
      </c>
      <c r="O231" s="4">
        <f>0.10058*(J231) - 0.145</f>
        <v>5.9974206000000008</v>
      </c>
      <c r="P231" s="4">
        <f>AVERAGE(O231:O233)</f>
        <v>5.9008637999999998</v>
      </c>
    </row>
    <row r="232" spans="1:16" x14ac:dyDescent="0.35">
      <c r="A232" t="s">
        <v>15</v>
      </c>
      <c r="B232" t="s">
        <v>160</v>
      </c>
      <c r="C232" t="s">
        <v>14</v>
      </c>
      <c r="D232" t="s">
        <v>21</v>
      </c>
      <c r="E232" t="s">
        <v>22</v>
      </c>
      <c r="F232" s="2">
        <v>44092.664189814815</v>
      </c>
      <c r="G232">
        <v>1</v>
      </c>
      <c r="H232">
        <v>2</v>
      </c>
      <c r="I232" t="s">
        <v>15</v>
      </c>
      <c r="J232" s="3">
        <v>60.29</v>
      </c>
      <c r="K232">
        <v>7.4210000000000003</v>
      </c>
      <c r="L232" t="s">
        <v>161</v>
      </c>
      <c r="M232">
        <v>0</v>
      </c>
      <c r="N232">
        <v>100</v>
      </c>
      <c r="O232" s="4">
        <f t="shared" ref="O232:O233" si="41">0.10058*(J232) - 0.145</f>
        <v>5.9189682000000001</v>
      </c>
      <c r="P232" s="4"/>
    </row>
    <row r="233" spans="1:16" x14ac:dyDescent="0.35">
      <c r="A233" t="s">
        <v>15</v>
      </c>
      <c r="B233" t="s">
        <v>160</v>
      </c>
      <c r="C233" t="s">
        <v>14</v>
      </c>
      <c r="D233" t="s">
        <v>21</v>
      </c>
      <c r="E233" t="s">
        <v>22</v>
      </c>
      <c r="F233" s="2">
        <v>44092.66646990741</v>
      </c>
      <c r="G233">
        <v>1</v>
      </c>
      <c r="H233">
        <v>3</v>
      </c>
      <c r="I233" t="s">
        <v>15</v>
      </c>
      <c r="J233" s="3">
        <v>58.97</v>
      </c>
      <c r="K233">
        <v>7.2590000000000003</v>
      </c>
      <c r="L233" t="s">
        <v>161</v>
      </c>
      <c r="M233">
        <v>0</v>
      </c>
      <c r="N233">
        <v>100</v>
      </c>
      <c r="O233" s="4">
        <f t="shared" si="41"/>
        <v>5.7862026000000002</v>
      </c>
      <c r="P233" s="4"/>
    </row>
    <row r="234" spans="1:16" x14ac:dyDescent="0.35">
      <c r="A234" t="s">
        <v>15</v>
      </c>
      <c r="B234" t="s">
        <v>162</v>
      </c>
      <c r="C234" t="s">
        <v>14</v>
      </c>
      <c r="D234" t="s">
        <v>21</v>
      </c>
      <c r="E234" t="s">
        <v>22</v>
      </c>
      <c r="F234" s="2">
        <v>44092.676226851851</v>
      </c>
      <c r="G234">
        <v>1</v>
      </c>
      <c r="H234">
        <v>2</v>
      </c>
      <c r="I234" t="s">
        <v>15</v>
      </c>
      <c r="J234" s="3">
        <v>69.239999999999995</v>
      </c>
      <c r="K234">
        <v>8.5229999999999997</v>
      </c>
      <c r="L234" t="s">
        <v>163</v>
      </c>
      <c r="M234">
        <v>0</v>
      </c>
      <c r="N234">
        <v>100</v>
      </c>
      <c r="O234" s="4">
        <f>0.10058*(J234) - 0.145</f>
        <v>6.8191592000000005</v>
      </c>
      <c r="P234" s="4">
        <f>AVERAGE(O234:O236)</f>
        <v>7.0022148</v>
      </c>
    </row>
    <row r="235" spans="1:16" x14ac:dyDescent="0.35">
      <c r="A235" t="s">
        <v>15</v>
      </c>
      <c r="B235" t="s">
        <v>162</v>
      </c>
      <c r="C235" t="s">
        <v>14</v>
      </c>
      <c r="D235" t="s">
        <v>21</v>
      </c>
      <c r="E235" t="s">
        <v>22</v>
      </c>
      <c r="F235" s="2">
        <v>44092.678564814814</v>
      </c>
      <c r="G235">
        <v>1</v>
      </c>
      <c r="H235">
        <v>3</v>
      </c>
      <c r="I235" t="s">
        <v>15</v>
      </c>
      <c r="J235" s="3">
        <v>74.69</v>
      </c>
      <c r="K235">
        <v>9.1940000000000008</v>
      </c>
      <c r="L235" t="s">
        <v>163</v>
      </c>
      <c r="M235">
        <v>0</v>
      </c>
      <c r="N235">
        <v>100</v>
      </c>
      <c r="O235" s="4">
        <f t="shared" ref="O235:O236" si="42">0.10058*(J235) - 0.145</f>
        <v>7.3673202</v>
      </c>
      <c r="P235" s="4"/>
    </row>
    <row r="236" spans="1:16" x14ac:dyDescent="0.35">
      <c r="A236" t="s">
        <v>15</v>
      </c>
      <c r="B236" t="s">
        <v>162</v>
      </c>
      <c r="C236" t="s">
        <v>14</v>
      </c>
      <c r="D236" t="s">
        <v>21</v>
      </c>
      <c r="E236" t="s">
        <v>22</v>
      </c>
      <c r="F236" s="2">
        <v>44092.680937500001</v>
      </c>
      <c r="G236">
        <v>1</v>
      </c>
      <c r="H236">
        <v>4</v>
      </c>
      <c r="I236" t="s">
        <v>15</v>
      </c>
      <c r="J236" s="3">
        <v>69.25</v>
      </c>
      <c r="K236">
        <v>8.5239999999999991</v>
      </c>
      <c r="L236" t="s">
        <v>163</v>
      </c>
      <c r="M236">
        <v>0</v>
      </c>
      <c r="N236">
        <v>100</v>
      </c>
      <c r="O236" s="4">
        <f t="shared" si="42"/>
        <v>6.8201650000000003</v>
      </c>
      <c r="P236" s="4"/>
    </row>
    <row r="237" spans="1:16" x14ac:dyDescent="0.35">
      <c r="A237" t="s">
        <v>15</v>
      </c>
      <c r="B237" t="s">
        <v>164</v>
      </c>
      <c r="C237" t="s">
        <v>14</v>
      </c>
      <c r="D237" t="s">
        <v>21</v>
      </c>
      <c r="E237" t="s">
        <v>22</v>
      </c>
      <c r="F237" s="2">
        <v>44092.688171296293</v>
      </c>
      <c r="G237">
        <v>1</v>
      </c>
      <c r="H237">
        <v>1</v>
      </c>
      <c r="I237" t="s">
        <v>15</v>
      </c>
      <c r="J237" s="3">
        <v>47.64</v>
      </c>
      <c r="K237">
        <v>5.8639999999999999</v>
      </c>
      <c r="L237" t="s">
        <v>165</v>
      </c>
      <c r="M237">
        <v>0</v>
      </c>
      <c r="N237">
        <v>100</v>
      </c>
      <c r="O237" s="4">
        <f>0.10058*(J237) - 0.145</f>
        <v>4.6466312000000007</v>
      </c>
      <c r="P237" s="4">
        <f>AVERAGE(O237:O239)</f>
        <v>4.4639108666666667</v>
      </c>
    </row>
    <row r="238" spans="1:16" x14ac:dyDescent="0.35">
      <c r="A238" t="s">
        <v>15</v>
      </c>
      <c r="B238" t="s">
        <v>164</v>
      </c>
      <c r="C238" t="s">
        <v>14</v>
      </c>
      <c r="D238" t="s">
        <v>21</v>
      </c>
      <c r="E238" t="s">
        <v>22</v>
      </c>
      <c r="F238" s="2">
        <v>44092.690555555557</v>
      </c>
      <c r="G238">
        <v>1</v>
      </c>
      <c r="H238">
        <v>2</v>
      </c>
      <c r="I238" t="s">
        <v>15</v>
      </c>
      <c r="J238" s="3">
        <v>45.16</v>
      </c>
      <c r="K238">
        <v>5.5590000000000002</v>
      </c>
      <c r="L238" t="s">
        <v>165</v>
      </c>
      <c r="M238">
        <v>0</v>
      </c>
      <c r="N238">
        <v>100</v>
      </c>
      <c r="O238" s="4">
        <f t="shared" ref="O238:O239" si="43">0.10058*(J238) - 0.145</f>
        <v>4.3971928</v>
      </c>
      <c r="P238" s="4"/>
    </row>
    <row r="239" spans="1:16" x14ac:dyDescent="0.35">
      <c r="A239" t="s">
        <v>15</v>
      </c>
      <c r="B239" t="s">
        <v>164</v>
      </c>
      <c r="C239" t="s">
        <v>14</v>
      </c>
      <c r="D239" t="s">
        <v>21</v>
      </c>
      <c r="E239" t="s">
        <v>22</v>
      </c>
      <c r="F239" s="2">
        <v>44092.692916666667</v>
      </c>
      <c r="G239">
        <v>1</v>
      </c>
      <c r="H239">
        <v>3</v>
      </c>
      <c r="I239" t="s">
        <v>15</v>
      </c>
      <c r="J239" s="3">
        <v>44.67</v>
      </c>
      <c r="K239">
        <v>5.4989999999999997</v>
      </c>
      <c r="L239" t="s">
        <v>165</v>
      </c>
      <c r="M239">
        <v>0</v>
      </c>
      <c r="N239">
        <v>100</v>
      </c>
      <c r="O239" s="4">
        <f t="shared" si="43"/>
        <v>4.3479086000000011</v>
      </c>
      <c r="P239" s="4"/>
    </row>
    <row r="240" spans="1:16" x14ac:dyDescent="0.35">
      <c r="A240" t="s">
        <v>15</v>
      </c>
      <c r="B240" t="s">
        <v>166</v>
      </c>
      <c r="C240" t="s">
        <v>14</v>
      </c>
      <c r="D240" t="s">
        <v>21</v>
      </c>
      <c r="E240" t="s">
        <v>22</v>
      </c>
      <c r="F240" s="2">
        <v>44092.703275462962</v>
      </c>
      <c r="G240">
        <v>1</v>
      </c>
      <c r="H240">
        <v>1</v>
      </c>
      <c r="I240" t="s">
        <v>15</v>
      </c>
      <c r="J240" s="3">
        <v>203.4</v>
      </c>
      <c r="K240">
        <v>25.04</v>
      </c>
      <c r="L240" t="s">
        <v>167</v>
      </c>
      <c r="M240">
        <v>0</v>
      </c>
      <c r="N240">
        <v>100</v>
      </c>
      <c r="O240">
        <f t="shared" ref="O240:O242" si="44" xml:space="preserve"> 0.09133*(J240) +3.0204</f>
        <v>21.596921999999999</v>
      </c>
      <c r="P240">
        <f>AVERAGE(O240:O242)</f>
        <v>21.435572333333329</v>
      </c>
    </row>
    <row r="241" spans="1:16" x14ac:dyDescent="0.35">
      <c r="A241" t="s">
        <v>15</v>
      </c>
      <c r="B241" t="s">
        <v>166</v>
      </c>
      <c r="C241" t="s">
        <v>14</v>
      </c>
      <c r="D241" t="s">
        <v>21</v>
      </c>
      <c r="E241" t="s">
        <v>22</v>
      </c>
      <c r="F241" s="2">
        <v>44092.705775462964</v>
      </c>
      <c r="G241">
        <v>1</v>
      </c>
      <c r="H241">
        <v>2</v>
      </c>
      <c r="I241" t="s">
        <v>15</v>
      </c>
      <c r="J241" s="3">
        <v>200</v>
      </c>
      <c r="K241">
        <v>24.62</v>
      </c>
      <c r="L241" t="s">
        <v>167</v>
      </c>
      <c r="M241">
        <v>0</v>
      </c>
      <c r="N241">
        <v>100</v>
      </c>
      <c r="O241">
        <f t="shared" si="44"/>
        <v>21.286399999999997</v>
      </c>
    </row>
    <row r="242" spans="1:16" x14ac:dyDescent="0.35">
      <c r="A242" t="s">
        <v>15</v>
      </c>
      <c r="B242" t="s">
        <v>166</v>
      </c>
      <c r="C242" t="s">
        <v>14</v>
      </c>
      <c r="D242" t="s">
        <v>21</v>
      </c>
      <c r="E242" t="s">
        <v>22</v>
      </c>
      <c r="F242" s="2">
        <v>44092.708425925928</v>
      </c>
      <c r="G242">
        <v>1</v>
      </c>
      <c r="H242">
        <v>3</v>
      </c>
      <c r="I242" t="s">
        <v>15</v>
      </c>
      <c r="J242" s="3">
        <v>201.5</v>
      </c>
      <c r="K242">
        <v>24.8</v>
      </c>
      <c r="L242" t="s">
        <v>167</v>
      </c>
      <c r="M242">
        <v>0</v>
      </c>
      <c r="N242">
        <v>100</v>
      </c>
      <c r="O242">
        <f t="shared" si="44"/>
        <v>21.423394999999999</v>
      </c>
    </row>
    <row r="243" spans="1:16" x14ac:dyDescent="0.35">
      <c r="A243" t="s">
        <v>15</v>
      </c>
      <c r="B243" t="s">
        <v>168</v>
      </c>
      <c r="C243" t="s">
        <v>14</v>
      </c>
      <c r="D243" t="s">
        <v>21</v>
      </c>
      <c r="E243" t="s">
        <v>22</v>
      </c>
      <c r="F243" s="2">
        <v>44092.716215277775</v>
      </c>
      <c r="G243">
        <v>1</v>
      </c>
      <c r="H243">
        <v>1</v>
      </c>
      <c r="I243" t="s">
        <v>15</v>
      </c>
      <c r="J243" s="3">
        <v>280.3</v>
      </c>
      <c r="K243">
        <v>34.5</v>
      </c>
      <c r="L243" t="s">
        <v>169</v>
      </c>
      <c r="M243">
        <v>0</v>
      </c>
      <c r="N243">
        <v>100</v>
      </c>
      <c r="O243">
        <f t="shared" ref="O243:O248" si="45" xml:space="preserve"> 0.09133*(J243) +3.0204</f>
        <v>28.620199</v>
      </c>
      <c r="P243">
        <f>AVERAGE(O243:O245)</f>
        <v>28.053952999999996</v>
      </c>
    </row>
    <row r="244" spans="1:16" x14ac:dyDescent="0.35">
      <c r="A244" t="s">
        <v>15</v>
      </c>
      <c r="B244" t="s">
        <v>168</v>
      </c>
      <c r="C244" t="s">
        <v>14</v>
      </c>
      <c r="D244" t="s">
        <v>21</v>
      </c>
      <c r="E244" t="s">
        <v>22</v>
      </c>
      <c r="F244" s="2">
        <v>44092.721377314818</v>
      </c>
      <c r="G244">
        <v>1</v>
      </c>
      <c r="H244">
        <v>3</v>
      </c>
      <c r="I244" t="s">
        <v>15</v>
      </c>
      <c r="J244" s="3">
        <v>271.60000000000002</v>
      </c>
      <c r="K244">
        <v>33.43</v>
      </c>
      <c r="L244" t="s">
        <v>169</v>
      </c>
      <c r="M244">
        <v>0</v>
      </c>
      <c r="N244">
        <v>100</v>
      </c>
      <c r="O244">
        <f t="shared" si="45"/>
        <v>27.825627999999998</v>
      </c>
    </row>
    <row r="245" spans="1:16" x14ac:dyDescent="0.35">
      <c r="A245" t="s">
        <v>15</v>
      </c>
      <c r="B245" t="s">
        <v>168</v>
      </c>
      <c r="C245" t="s">
        <v>14</v>
      </c>
      <c r="D245" t="s">
        <v>21</v>
      </c>
      <c r="E245" t="s">
        <v>22</v>
      </c>
      <c r="F245" s="2">
        <v>44092.724016203705</v>
      </c>
      <c r="G245">
        <v>1</v>
      </c>
      <c r="H245">
        <v>4</v>
      </c>
      <c r="I245" t="s">
        <v>15</v>
      </c>
      <c r="J245" s="3">
        <v>270.39999999999998</v>
      </c>
      <c r="K245">
        <v>33.28</v>
      </c>
      <c r="L245" t="s">
        <v>169</v>
      </c>
      <c r="M245">
        <v>0</v>
      </c>
      <c r="N245">
        <v>100</v>
      </c>
      <c r="O245">
        <f t="shared" si="45"/>
        <v>27.716031999999995</v>
      </c>
    </row>
    <row r="246" spans="1:16" x14ac:dyDescent="0.35">
      <c r="A246" t="s">
        <v>15</v>
      </c>
      <c r="B246" t="s">
        <v>170</v>
      </c>
      <c r="C246" t="s">
        <v>14</v>
      </c>
      <c r="D246" t="s">
        <v>21</v>
      </c>
      <c r="E246" t="s">
        <v>22</v>
      </c>
      <c r="F246" s="2">
        <v>44092.731863425928</v>
      </c>
      <c r="G246">
        <v>1</v>
      </c>
      <c r="H246">
        <v>1</v>
      </c>
      <c r="I246" t="s">
        <v>15</v>
      </c>
      <c r="J246" s="3">
        <v>355.8</v>
      </c>
      <c r="K246">
        <v>43.8</v>
      </c>
      <c r="L246" t="s">
        <v>171</v>
      </c>
      <c r="M246">
        <v>0</v>
      </c>
      <c r="N246">
        <v>100</v>
      </c>
      <c r="O246">
        <f t="shared" si="45"/>
        <v>35.515613999999999</v>
      </c>
      <c r="P246">
        <f>AVERAGE(O246:O248)</f>
        <v>34.885437000000003</v>
      </c>
    </row>
    <row r="247" spans="1:16" x14ac:dyDescent="0.35">
      <c r="A247" t="s">
        <v>15</v>
      </c>
      <c r="B247" t="s">
        <v>170</v>
      </c>
      <c r="C247" t="s">
        <v>14</v>
      </c>
      <c r="D247" t="s">
        <v>21</v>
      </c>
      <c r="E247" t="s">
        <v>22</v>
      </c>
      <c r="F247" s="2">
        <v>44092.734525462962</v>
      </c>
      <c r="G247">
        <v>1</v>
      </c>
      <c r="H247">
        <v>2</v>
      </c>
      <c r="I247" t="s">
        <v>15</v>
      </c>
      <c r="J247" s="3">
        <v>348.8</v>
      </c>
      <c r="K247">
        <v>42.93</v>
      </c>
      <c r="L247" t="s">
        <v>171</v>
      </c>
      <c r="M247">
        <v>0</v>
      </c>
      <c r="N247">
        <v>100</v>
      </c>
      <c r="O247">
        <f t="shared" si="45"/>
        <v>34.876303999999998</v>
      </c>
    </row>
    <row r="248" spans="1:16" x14ac:dyDescent="0.35">
      <c r="A248" t="s">
        <v>15</v>
      </c>
      <c r="B248" t="s">
        <v>170</v>
      </c>
      <c r="C248" t="s">
        <v>14</v>
      </c>
      <c r="D248" t="s">
        <v>21</v>
      </c>
      <c r="E248" t="s">
        <v>22</v>
      </c>
      <c r="F248" s="2">
        <v>44092.73710648148</v>
      </c>
      <c r="G248">
        <v>1</v>
      </c>
      <c r="H248">
        <v>3</v>
      </c>
      <c r="I248" t="s">
        <v>15</v>
      </c>
      <c r="J248" s="3">
        <v>342.1</v>
      </c>
      <c r="K248">
        <v>42.11</v>
      </c>
      <c r="L248" t="s">
        <v>171</v>
      </c>
      <c r="M248">
        <v>0</v>
      </c>
      <c r="N248">
        <v>100</v>
      </c>
      <c r="O248">
        <f t="shared" si="45"/>
        <v>34.264392999999998</v>
      </c>
    </row>
    <row r="249" spans="1:16" x14ac:dyDescent="0.35">
      <c r="A249" t="s">
        <v>15</v>
      </c>
      <c r="B249" t="s">
        <v>172</v>
      </c>
      <c r="C249" t="s">
        <v>14</v>
      </c>
      <c r="D249" t="s">
        <v>21</v>
      </c>
      <c r="E249" t="s">
        <v>22</v>
      </c>
      <c r="F249" s="2">
        <v>44092.746655092589</v>
      </c>
      <c r="G249">
        <v>1</v>
      </c>
      <c r="H249">
        <v>2</v>
      </c>
      <c r="I249" t="s">
        <v>15</v>
      </c>
      <c r="J249" s="3">
        <v>40.090000000000003</v>
      </c>
      <c r="K249">
        <v>4.9349999999999996</v>
      </c>
      <c r="L249" t="s">
        <v>173</v>
      </c>
      <c r="M249">
        <v>0</v>
      </c>
      <c r="N249">
        <v>100</v>
      </c>
      <c r="O249" s="4">
        <f>0.10058*(J249) - 0.145</f>
        <v>3.8872522000000003</v>
      </c>
      <c r="P249" s="4">
        <f>AVERAGE(O249:O251)</f>
        <v>3.9170909333333337</v>
      </c>
    </row>
    <row r="250" spans="1:16" x14ac:dyDescent="0.35">
      <c r="A250" t="s">
        <v>15</v>
      </c>
      <c r="B250" t="s">
        <v>172</v>
      </c>
      <c r="C250" t="s">
        <v>14</v>
      </c>
      <c r="D250" t="s">
        <v>21</v>
      </c>
      <c r="E250" t="s">
        <v>22</v>
      </c>
      <c r="F250" s="2">
        <v>44092.749120370368</v>
      </c>
      <c r="G250">
        <v>1</v>
      </c>
      <c r="H250">
        <v>3</v>
      </c>
      <c r="I250" t="s">
        <v>15</v>
      </c>
      <c r="J250" s="3">
        <v>40.44</v>
      </c>
      <c r="K250">
        <v>4.9779999999999998</v>
      </c>
      <c r="L250" t="s">
        <v>173</v>
      </c>
      <c r="M250">
        <v>0</v>
      </c>
      <c r="N250">
        <v>100</v>
      </c>
      <c r="O250" s="4">
        <f t="shared" ref="O250:O251" si="46">0.10058*(J250) - 0.145</f>
        <v>3.9224551999999995</v>
      </c>
      <c r="P250" s="4"/>
    </row>
    <row r="251" spans="1:16" x14ac:dyDescent="0.35">
      <c r="A251" t="s">
        <v>15</v>
      </c>
      <c r="B251" t="s">
        <v>172</v>
      </c>
      <c r="C251" t="s">
        <v>14</v>
      </c>
      <c r="D251" t="s">
        <v>21</v>
      </c>
      <c r="E251" t="s">
        <v>22</v>
      </c>
      <c r="F251" s="2">
        <v>44092.751527777778</v>
      </c>
      <c r="G251">
        <v>1</v>
      </c>
      <c r="H251">
        <v>4</v>
      </c>
      <c r="I251" t="s">
        <v>15</v>
      </c>
      <c r="J251" s="3">
        <v>40.630000000000003</v>
      </c>
      <c r="K251">
        <v>5.0010000000000003</v>
      </c>
      <c r="L251" t="s">
        <v>173</v>
      </c>
      <c r="M251">
        <v>0</v>
      </c>
      <c r="N251">
        <v>100</v>
      </c>
      <c r="O251" s="4">
        <f t="shared" si="46"/>
        <v>3.9415654000000004</v>
      </c>
      <c r="P251" s="4"/>
    </row>
    <row r="252" spans="1:16" x14ac:dyDescent="0.35">
      <c r="A252" t="s">
        <v>15</v>
      </c>
      <c r="B252" t="s">
        <v>174</v>
      </c>
      <c r="C252" t="s">
        <v>14</v>
      </c>
      <c r="D252" t="s">
        <v>21</v>
      </c>
      <c r="E252" t="s">
        <v>22</v>
      </c>
      <c r="F252" s="2">
        <v>44092.76116898148</v>
      </c>
      <c r="G252">
        <v>1</v>
      </c>
      <c r="H252">
        <v>2</v>
      </c>
      <c r="I252" t="s">
        <v>15</v>
      </c>
      <c r="J252" s="3">
        <v>65.31</v>
      </c>
      <c r="K252">
        <v>8.0389999999999997</v>
      </c>
      <c r="L252" t="s">
        <v>175</v>
      </c>
      <c r="M252">
        <v>0</v>
      </c>
      <c r="N252">
        <v>100</v>
      </c>
      <c r="O252" s="4">
        <f>0.10058*(J252) - 0.145</f>
        <v>6.4238798000000008</v>
      </c>
      <c r="P252" s="4">
        <f>AVERAGE(O252:O254)</f>
        <v>6.5137312666666674</v>
      </c>
    </row>
    <row r="253" spans="1:16" x14ac:dyDescent="0.35">
      <c r="A253" t="s">
        <v>15</v>
      </c>
      <c r="B253" t="s">
        <v>174</v>
      </c>
      <c r="C253" t="s">
        <v>14</v>
      </c>
      <c r="D253" t="s">
        <v>21</v>
      </c>
      <c r="E253" t="s">
        <v>22</v>
      </c>
      <c r="F253" s="2">
        <v>44092.763599537036</v>
      </c>
      <c r="G253">
        <v>1</v>
      </c>
      <c r="H253">
        <v>3</v>
      </c>
      <c r="I253" t="s">
        <v>15</v>
      </c>
      <c r="J253" s="3">
        <v>64.760000000000005</v>
      </c>
      <c r="K253">
        <v>7.9720000000000004</v>
      </c>
      <c r="L253" t="s">
        <v>175</v>
      </c>
      <c r="M253">
        <v>0</v>
      </c>
      <c r="N253">
        <v>100</v>
      </c>
      <c r="O253" s="4">
        <f t="shared" ref="O253:O254" si="47">0.10058*(J253) - 0.145</f>
        <v>6.3685608000000009</v>
      </c>
      <c r="P253" s="4"/>
    </row>
    <row r="254" spans="1:16" x14ac:dyDescent="0.35">
      <c r="A254" t="s">
        <v>15</v>
      </c>
      <c r="B254" t="s">
        <v>174</v>
      </c>
      <c r="C254" t="s">
        <v>14</v>
      </c>
      <c r="D254" t="s">
        <v>21</v>
      </c>
      <c r="E254" t="s">
        <v>22</v>
      </c>
      <c r="F254" s="2">
        <v>44092.76599537037</v>
      </c>
      <c r="G254">
        <v>1</v>
      </c>
      <c r="H254">
        <v>4</v>
      </c>
      <c r="I254" t="s">
        <v>15</v>
      </c>
      <c r="J254" s="3">
        <v>68.540000000000006</v>
      </c>
      <c r="K254">
        <v>8.4369999999999994</v>
      </c>
      <c r="L254" t="s">
        <v>175</v>
      </c>
      <c r="M254">
        <v>0</v>
      </c>
      <c r="N254">
        <v>100</v>
      </c>
      <c r="O254" s="4">
        <f t="shared" si="47"/>
        <v>6.7487532000000012</v>
      </c>
      <c r="P254" s="4"/>
    </row>
    <row r="255" spans="1:16" x14ac:dyDescent="0.35">
      <c r="A255" t="s">
        <v>15</v>
      </c>
      <c r="B255" t="s">
        <v>176</v>
      </c>
      <c r="C255" t="s">
        <v>14</v>
      </c>
      <c r="D255" t="s">
        <v>21</v>
      </c>
      <c r="E255" t="s">
        <v>22</v>
      </c>
      <c r="F255" s="2">
        <v>44092.773263888892</v>
      </c>
      <c r="G255">
        <v>1</v>
      </c>
      <c r="H255">
        <v>1</v>
      </c>
      <c r="I255" t="s">
        <v>15</v>
      </c>
      <c r="J255" s="3">
        <v>101.3</v>
      </c>
      <c r="K255">
        <v>12.47</v>
      </c>
      <c r="L255" t="s">
        <v>177</v>
      </c>
      <c r="M255">
        <v>0</v>
      </c>
      <c r="N255">
        <v>100</v>
      </c>
      <c r="O255" s="4">
        <f>0.10058*(J255) - 0.145</f>
        <v>10.043754</v>
      </c>
      <c r="P255" s="4">
        <f>AVERAGE(O255:O257)</f>
        <v>9.9834060000000004</v>
      </c>
    </row>
    <row r="256" spans="1:16" x14ac:dyDescent="0.35">
      <c r="A256" t="s">
        <v>15</v>
      </c>
      <c r="B256" t="s">
        <v>176</v>
      </c>
      <c r="C256" t="s">
        <v>14</v>
      </c>
      <c r="D256" t="s">
        <v>21</v>
      </c>
      <c r="E256" t="s">
        <v>22</v>
      </c>
      <c r="F256" s="2">
        <v>44092.775775462964</v>
      </c>
      <c r="G256">
        <v>1</v>
      </c>
      <c r="H256">
        <v>2</v>
      </c>
      <c r="I256" t="s">
        <v>15</v>
      </c>
      <c r="J256" s="3">
        <v>100.1</v>
      </c>
      <c r="K256">
        <v>12.32</v>
      </c>
      <c r="L256" t="s">
        <v>177</v>
      </c>
      <c r="M256">
        <v>0</v>
      </c>
      <c r="N256">
        <v>100</v>
      </c>
      <c r="O256" s="4">
        <f t="shared" ref="O256:O257" si="48">0.10058*(J256) - 0.145</f>
        <v>9.9230579999999993</v>
      </c>
      <c r="P256" s="4"/>
    </row>
    <row r="257" spans="1:16" x14ac:dyDescent="0.35">
      <c r="A257" t="s">
        <v>15</v>
      </c>
      <c r="B257" t="s">
        <v>176</v>
      </c>
      <c r="C257" t="s">
        <v>14</v>
      </c>
      <c r="D257" t="s">
        <v>21</v>
      </c>
      <c r="E257" t="s">
        <v>22</v>
      </c>
      <c r="F257" s="2">
        <v>44092.778344907405</v>
      </c>
      <c r="G257">
        <v>1</v>
      </c>
      <c r="H257">
        <v>3</v>
      </c>
      <c r="I257" t="s">
        <v>15</v>
      </c>
      <c r="J257" s="3">
        <v>100.7</v>
      </c>
      <c r="K257">
        <v>12.4</v>
      </c>
      <c r="L257" t="s">
        <v>177</v>
      </c>
      <c r="M257">
        <v>0</v>
      </c>
      <c r="N257">
        <v>100</v>
      </c>
      <c r="O257" s="4">
        <f t="shared" si="48"/>
        <v>9.9834060000000004</v>
      </c>
      <c r="P257" s="4"/>
    </row>
    <row r="258" spans="1:16" x14ac:dyDescent="0.35">
      <c r="A258" t="s">
        <v>15</v>
      </c>
      <c r="B258" t="s">
        <v>178</v>
      </c>
      <c r="C258" t="s">
        <v>14</v>
      </c>
      <c r="D258" t="s">
        <v>21</v>
      </c>
      <c r="E258" t="s">
        <v>22</v>
      </c>
      <c r="F258" s="2">
        <v>44092.786203703705</v>
      </c>
      <c r="G258">
        <v>1</v>
      </c>
      <c r="H258">
        <v>1</v>
      </c>
      <c r="I258" t="s">
        <v>15</v>
      </c>
      <c r="J258" s="3">
        <v>227.5</v>
      </c>
      <c r="K258">
        <v>28</v>
      </c>
      <c r="L258" t="s">
        <v>179</v>
      </c>
      <c r="M258">
        <v>0</v>
      </c>
      <c r="N258">
        <v>100</v>
      </c>
      <c r="O258">
        <f t="shared" ref="O258:O263" si="49" xml:space="preserve"> 0.09133*(J258) +3.0204</f>
        <v>23.797974999999997</v>
      </c>
      <c r="P258">
        <f>AVERAGE(O258:O260)</f>
        <v>23.548339666666664</v>
      </c>
    </row>
    <row r="259" spans="1:16" x14ac:dyDescent="0.35">
      <c r="A259" t="s">
        <v>15</v>
      </c>
      <c r="B259" t="s">
        <v>178</v>
      </c>
      <c r="C259" t="s">
        <v>14</v>
      </c>
      <c r="D259" t="s">
        <v>21</v>
      </c>
      <c r="E259" t="s">
        <v>22</v>
      </c>
      <c r="F259" s="2">
        <v>44092.788784722223</v>
      </c>
      <c r="G259">
        <v>1</v>
      </c>
      <c r="H259">
        <v>2</v>
      </c>
      <c r="I259" t="s">
        <v>15</v>
      </c>
      <c r="J259" s="3">
        <v>224.7</v>
      </c>
      <c r="K259">
        <v>27.66</v>
      </c>
      <c r="L259" t="s">
        <v>179</v>
      </c>
      <c r="M259">
        <v>0</v>
      </c>
      <c r="N259">
        <v>100</v>
      </c>
      <c r="O259">
        <f t="shared" si="49"/>
        <v>23.542250999999997</v>
      </c>
    </row>
    <row r="260" spans="1:16" x14ac:dyDescent="0.35">
      <c r="A260" t="s">
        <v>15</v>
      </c>
      <c r="B260" t="s">
        <v>178</v>
      </c>
      <c r="C260" t="s">
        <v>14</v>
      </c>
      <c r="D260" t="s">
        <v>21</v>
      </c>
      <c r="E260" t="s">
        <v>22</v>
      </c>
      <c r="F260" s="2">
        <v>44092.791215277779</v>
      </c>
      <c r="G260">
        <v>1</v>
      </c>
      <c r="H260">
        <v>3</v>
      </c>
      <c r="I260" t="s">
        <v>15</v>
      </c>
      <c r="J260" s="3">
        <v>222.1</v>
      </c>
      <c r="K260">
        <v>27.34</v>
      </c>
      <c r="L260" t="s">
        <v>179</v>
      </c>
      <c r="M260">
        <v>0</v>
      </c>
      <c r="N260">
        <v>100</v>
      </c>
      <c r="O260">
        <f t="shared" si="49"/>
        <v>23.304792999999997</v>
      </c>
    </row>
    <row r="261" spans="1:16" x14ac:dyDescent="0.35">
      <c r="A261" t="s">
        <v>15</v>
      </c>
      <c r="B261" t="s">
        <v>180</v>
      </c>
      <c r="C261" t="s">
        <v>14</v>
      </c>
      <c r="D261" t="s">
        <v>21</v>
      </c>
      <c r="E261" t="s">
        <v>22</v>
      </c>
      <c r="F261" s="2">
        <v>44092.801817129628</v>
      </c>
      <c r="G261">
        <v>1</v>
      </c>
      <c r="H261">
        <v>2</v>
      </c>
      <c r="I261" t="s">
        <v>15</v>
      </c>
      <c r="J261" s="3">
        <v>269.39999999999998</v>
      </c>
      <c r="K261">
        <v>33.159999999999997</v>
      </c>
      <c r="L261" t="s">
        <v>181</v>
      </c>
      <c r="M261">
        <v>0</v>
      </c>
      <c r="N261">
        <v>100</v>
      </c>
      <c r="O261">
        <f t="shared" si="49"/>
        <v>27.624701999999996</v>
      </c>
      <c r="P261">
        <f>AVERAGE(O261:O263)</f>
        <v>27.463352333333329</v>
      </c>
    </row>
    <row r="262" spans="1:16" x14ac:dyDescent="0.35">
      <c r="A262" t="s">
        <v>15</v>
      </c>
      <c r="B262" t="s">
        <v>180</v>
      </c>
      <c r="C262" t="s">
        <v>14</v>
      </c>
      <c r="D262" t="s">
        <v>21</v>
      </c>
      <c r="E262" t="s">
        <v>22</v>
      </c>
      <c r="F262" s="2">
        <v>44092.80431712963</v>
      </c>
      <c r="G262">
        <v>1</v>
      </c>
      <c r="H262">
        <v>3</v>
      </c>
      <c r="I262" t="s">
        <v>15</v>
      </c>
      <c r="J262" s="3">
        <v>266.2</v>
      </c>
      <c r="K262">
        <v>32.770000000000003</v>
      </c>
      <c r="L262" t="s">
        <v>181</v>
      </c>
      <c r="M262">
        <v>0</v>
      </c>
      <c r="N262">
        <v>100</v>
      </c>
      <c r="O262">
        <f t="shared" si="49"/>
        <v>27.332445999999997</v>
      </c>
    </row>
    <row r="263" spans="1:16" x14ac:dyDescent="0.35">
      <c r="A263" t="s">
        <v>15</v>
      </c>
      <c r="B263" t="s">
        <v>180</v>
      </c>
      <c r="C263" t="s">
        <v>14</v>
      </c>
      <c r="D263" t="s">
        <v>21</v>
      </c>
      <c r="E263" t="s">
        <v>22</v>
      </c>
      <c r="F263" s="2">
        <v>44092.806956018518</v>
      </c>
      <c r="G263">
        <v>1</v>
      </c>
      <c r="H263">
        <v>4</v>
      </c>
      <c r="I263" t="s">
        <v>15</v>
      </c>
      <c r="J263" s="3">
        <v>267.3</v>
      </c>
      <c r="K263">
        <v>32.9</v>
      </c>
      <c r="L263" t="s">
        <v>181</v>
      </c>
      <c r="M263">
        <v>0</v>
      </c>
      <c r="N263">
        <v>100</v>
      </c>
      <c r="O263">
        <f t="shared" si="49"/>
        <v>27.432908999999999</v>
      </c>
    </row>
    <row r="264" spans="1:16" x14ac:dyDescent="0.35">
      <c r="A264" t="s">
        <v>15</v>
      </c>
      <c r="B264" t="s">
        <v>182</v>
      </c>
      <c r="C264" t="s">
        <v>14</v>
      </c>
      <c r="D264" t="s">
        <v>21</v>
      </c>
      <c r="E264" t="s">
        <v>22</v>
      </c>
      <c r="F264" s="2">
        <v>44092.81690972222</v>
      </c>
      <c r="G264">
        <v>1</v>
      </c>
      <c r="H264">
        <v>2</v>
      </c>
      <c r="I264" t="s">
        <v>15</v>
      </c>
      <c r="J264" s="3">
        <v>169.1</v>
      </c>
      <c r="K264">
        <v>20.82</v>
      </c>
      <c r="L264" t="s">
        <v>183</v>
      </c>
      <c r="M264">
        <v>0</v>
      </c>
      <c r="N264">
        <v>100</v>
      </c>
      <c r="O264" s="4">
        <f>0.10058*(J264) - 0.145</f>
        <v>16.863078000000002</v>
      </c>
      <c r="P264" s="4">
        <f>AVERAGE(O264:O266)</f>
        <v>16.836256666666667</v>
      </c>
    </row>
    <row r="265" spans="1:16" x14ac:dyDescent="0.35">
      <c r="A265" t="s">
        <v>15</v>
      </c>
      <c r="B265" t="s">
        <v>182</v>
      </c>
      <c r="C265" t="s">
        <v>14</v>
      </c>
      <c r="D265" t="s">
        <v>21</v>
      </c>
      <c r="E265" t="s">
        <v>22</v>
      </c>
      <c r="F265" s="2">
        <v>44092.81931712963</v>
      </c>
      <c r="G265">
        <v>1</v>
      </c>
      <c r="H265">
        <v>3</v>
      </c>
      <c r="I265" t="s">
        <v>15</v>
      </c>
      <c r="J265" s="3">
        <v>168.3</v>
      </c>
      <c r="K265">
        <v>20.72</v>
      </c>
      <c r="L265" t="s">
        <v>183</v>
      </c>
      <c r="M265">
        <v>0</v>
      </c>
      <c r="N265">
        <v>100</v>
      </c>
      <c r="O265" s="4">
        <f t="shared" ref="O265:O266" si="50">0.10058*(J265) - 0.145</f>
        <v>16.782614000000002</v>
      </c>
      <c r="P265" s="4"/>
    </row>
    <row r="266" spans="1:16" x14ac:dyDescent="0.35">
      <c r="A266" t="s">
        <v>15</v>
      </c>
      <c r="B266" t="s">
        <v>182</v>
      </c>
      <c r="C266" t="s">
        <v>14</v>
      </c>
      <c r="D266" t="s">
        <v>21</v>
      </c>
      <c r="E266" t="s">
        <v>22</v>
      </c>
      <c r="F266" s="2">
        <v>44092.821851851855</v>
      </c>
      <c r="G266">
        <v>1</v>
      </c>
      <c r="H266">
        <v>4</v>
      </c>
      <c r="I266" t="s">
        <v>15</v>
      </c>
      <c r="J266" s="3">
        <v>169.1</v>
      </c>
      <c r="K266">
        <v>20.82</v>
      </c>
      <c r="L266" t="s">
        <v>183</v>
      </c>
      <c r="M266">
        <v>0</v>
      </c>
      <c r="N266">
        <v>100</v>
      </c>
      <c r="O266" s="4">
        <f t="shared" si="50"/>
        <v>16.863078000000002</v>
      </c>
      <c r="P266" s="4"/>
    </row>
    <row r="267" spans="1:16" x14ac:dyDescent="0.35">
      <c r="A267" t="s">
        <v>15</v>
      </c>
      <c r="B267" t="s">
        <v>20</v>
      </c>
      <c r="C267" t="s">
        <v>14</v>
      </c>
      <c r="D267" t="s">
        <v>21</v>
      </c>
      <c r="E267" t="s">
        <v>22</v>
      </c>
      <c r="F267" s="2">
        <v>44092.828796296293</v>
      </c>
      <c r="G267">
        <v>1</v>
      </c>
      <c r="H267">
        <v>1</v>
      </c>
      <c r="I267" t="s">
        <v>15</v>
      </c>
      <c r="J267" s="3">
        <v>10.08</v>
      </c>
      <c r="K267">
        <v>1.2410000000000001</v>
      </c>
      <c r="L267" t="s">
        <v>184</v>
      </c>
      <c r="M267">
        <v>0</v>
      </c>
      <c r="N267">
        <v>100</v>
      </c>
      <c r="O267" s="4">
        <f>0.10058*(J267) - 0.145</f>
        <v>0.86884640000000002</v>
      </c>
      <c r="P267" s="4">
        <f>AVERAGE(O267:O269)</f>
        <v>0.85925777333333342</v>
      </c>
    </row>
    <row r="268" spans="1:16" x14ac:dyDescent="0.35">
      <c r="A268" t="s">
        <v>15</v>
      </c>
      <c r="B268" t="s">
        <v>20</v>
      </c>
      <c r="C268" t="s">
        <v>14</v>
      </c>
      <c r="D268" t="s">
        <v>21</v>
      </c>
      <c r="E268" t="s">
        <v>22</v>
      </c>
      <c r="F268" s="2">
        <v>44092.830914351849</v>
      </c>
      <c r="G268">
        <v>1</v>
      </c>
      <c r="H268">
        <v>2</v>
      </c>
      <c r="I268" t="s">
        <v>15</v>
      </c>
      <c r="J268" s="3">
        <v>9.4039999999999999</v>
      </c>
      <c r="K268">
        <v>1.1579999999999999</v>
      </c>
      <c r="L268" t="s">
        <v>184</v>
      </c>
      <c r="M268">
        <v>0</v>
      </c>
      <c r="N268">
        <v>100</v>
      </c>
      <c r="O268" s="4">
        <f t="shared" ref="O268:O269" si="51">0.10058*(J268) - 0.145</f>
        <v>0.80085432000000001</v>
      </c>
      <c r="P268" s="4"/>
    </row>
    <row r="269" spans="1:16" x14ac:dyDescent="0.35">
      <c r="A269" t="s">
        <v>15</v>
      </c>
      <c r="B269" t="s">
        <v>20</v>
      </c>
      <c r="C269" t="s">
        <v>14</v>
      </c>
      <c r="D269" t="s">
        <v>21</v>
      </c>
      <c r="E269" t="s">
        <v>22</v>
      </c>
      <c r="F269" s="2">
        <v>44092.832928240743</v>
      </c>
      <c r="G269">
        <v>1</v>
      </c>
      <c r="H269">
        <v>3</v>
      </c>
      <c r="I269" t="s">
        <v>15</v>
      </c>
      <c r="J269" s="3">
        <v>10.47</v>
      </c>
      <c r="K269">
        <v>1.2889999999999999</v>
      </c>
      <c r="L269" t="s">
        <v>184</v>
      </c>
      <c r="M269">
        <v>0</v>
      </c>
      <c r="N269">
        <v>100</v>
      </c>
      <c r="O269" s="4">
        <f t="shared" si="51"/>
        <v>0.90807260000000012</v>
      </c>
      <c r="P269" s="4"/>
    </row>
    <row r="270" spans="1:16" x14ac:dyDescent="0.35">
      <c r="A270" t="s">
        <v>15</v>
      </c>
      <c r="B270" t="s">
        <v>185</v>
      </c>
      <c r="C270" t="s">
        <v>14</v>
      </c>
      <c r="D270" t="s">
        <v>21</v>
      </c>
      <c r="E270" t="s">
        <v>22</v>
      </c>
      <c r="F270" s="2">
        <v>44092.843055555553</v>
      </c>
      <c r="G270">
        <v>1</v>
      </c>
      <c r="H270">
        <v>1</v>
      </c>
      <c r="I270" t="s">
        <v>15</v>
      </c>
      <c r="J270" s="3">
        <v>528.1</v>
      </c>
      <c r="K270">
        <v>65.010000000000005</v>
      </c>
      <c r="L270" t="s">
        <v>186</v>
      </c>
      <c r="M270">
        <v>0</v>
      </c>
      <c r="N270">
        <v>100</v>
      </c>
      <c r="O270">
        <f t="shared" ref="O270:O272" si="52" xml:space="preserve"> 0.09133*(J270) +3.0204</f>
        <v>51.251773</v>
      </c>
      <c r="P270">
        <f>AVERAGE(O270:O272)</f>
        <v>51.181753333333326</v>
      </c>
    </row>
    <row r="271" spans="1:16" x14ac:dyDescent="0.35">
      <c r="A271" t="s">
        <v>15</v>
      </c>
      <c r="B271" t="s">
        <v>185</v>
      </c>
      <c r="C271" t="s">
        <v>14</v>
      </c>
      <c r="D271" t="s">
        <v>21</v>
      </c>
      <c r="E271" t="s">
        <v>22</v>
      </c>
      <c r="F271" s="2">
        <v>44092.845937500002</v>
      </c>
      <c r="G271">
        <v>1</v>
      </c>
      <c r="H271">
        <v>2</v>
      </c>
      <c r="I271" t="s">
        <v>15</v>
      </c>
      <c r="J271" s="3">
        <v>527.1</v>
      </c>
      <c r="K271">
        <v>64.88</v>
      </c>
      <c r="L271" t="s">
        <v>186</v>
      </c>
      <c r="M271">
        <v>0</v>
      </c>
      <c r="N271">
        <v>100</v>
      </c>
      <c r="O271">
        <f t="shared" si="52"/>
        <v>51.160443000000001</v>
      </c>
    </row>
    <row r="272" spans="1:16" x14ac:dyDescent="0.35">
      <c r="A272" t="s">
        <v>15</v>
      </c>
      <c r="B272" t="s">
        <v>185</v>
      </c>
      <c r="C272" t="s">
        <v>14</v>
      </c>
      <c r="D272" t="s">
        <v>21</v>
      </c>
      <c r="E272" t="s">
        <v>22</v>
      </c>
      <c r="F272" s="2">
        <v>44092.848715277774</v>
      </c>
      <c r="G272">
        <v>1</v>
      </c>
      <c r="H272">
        <v>3</v>
      </c>
      <c r="I272" t="s">
        <v>15</v>
      </c>
      <c r="J272" s="3">
        <v>526.79999999999995</v>
      </c>
      <c r="K272">
        <v>64.849999999999994</v>
      </c>
      <c r="L272" t="s">
        <v>186</v>
      </c>
      <c r="M272">
        <v>0</v>
      </c>
      <c r="N272">
        <v>100</v>
      </c>
      <c r="O272">
        <f t="shared" si="52"/>
        <v>51.133043999999998</v>
      </c>
    </row>
    <row r="273" spans="1:16" x14ac:dyDescent="0.35">
      <c r="A273" t="s">
        <v>15</v>
      </c>
      <c r="B273" t="s">
        <v>20</v>
      </c>
      <c r="C273" t="s">
        <v>14</v>
      </c>
      <c r="D273" t="s">
        <v>21</v>
      </c>
      <c r="E273" t="s">
        <v>22</v>
      </c>
      <c r="F273" s="2">
        <v>44092.855671296296</v>
      </c>
      <c r="G273">
        <v>1</v>
      </c>
      <c r="H273">
        <v>1</v>
      </c>
      <c r="I273" t="s">
        <v>15</v>
      </c>
      <c r="J273" s="3">
        <v>9.2289999999999992</v>
      </c>
      <c r="K273">
        <v>1.1359999999999999</v>
      </c>
      <c r="L273" t="s">
        <v>187</v>
      </c>
      <c r="M273">
        <v>0</v>
      </c>
      <c r="N273">
        <v>100</v>
      </c>
      <c r="O273" s="4">
        <f>0.10058*(J273) - 0.145</f>
        <v>0.78325281999999996</v>
      </c>
      <c r="P273" s="4">
        <f>AVERAGE(O273:O275)</f>
        <v>0.79428309333333325</v>
      </c>
    </row>
    <row r="274" spans="1:16" x14ac:dyDescent="0.35">
      <c r="A274" t="s">
        <v>15</v>
      </c>
      <c r="B274" t="s">
        <v>20</v>
      </c>
      <c r="C274" t="s">
        <v>14</v>
      </c>
      <c r="D274" t="s">
        <v>21</v>
      </c>
      <c r="E274" t="s">
        <v>22</v>
      </c>
      <c r="F274" s="2">
        <v>44092.857743055552</v>
      </c>
      <c r="G274">
        <v>1</v>
      </c>
      <c r="H274">
        <v>2</v>
      </c>
      <c r="I274" t="s">
        <v>15</v>
      </c>
      <c r="J274" s="3">
        <v>9.3460000000000001</v>
      </c>
      <c r="K274">
        <v>1.1499999999999999</v>
      </c>
      <c r="L274" t="s">
        <v>187</v>
      </c>
      <c r="M274">
        <v>0</v>
      </c>
      <c r="N274">
        <v>100</v>
      </c>
      <c r="O274" s="4">
        <f t="shared" ref="O274:O275" si="53">0.10058*(J274) - 0.145</f>
        <v>0.79502068000000004</v>
      </c>
      <c r="P274" s="4"/>
    </row>
    <row r="275" spans="1:16" x14ac:dyDescent="0.35">
      <c r="A275" t="s">
        <v>15</v>
      </c>
      <c r="B275" t="s">
        <v>20</v>
      </c>
      <c r="C275" t="s">
        <v>14</v>
      </c>
      <c r="D275" t="s">
        <v>21</v>
      </c>
      <c r="E275" t="s">
        <v>22</v>
      </c>
      <c r="F275" s="2">
        <v>44092.859814814816</v>
      </c>
      <c r="G275">
        <v>1</v>
      </c>
      <c r="H275">
        <v>3</v>
      </c>
      <c r="I275" t="s">
        <v>15</v>
      </c>
      <c r="J275" s="3">
        <v>9.4410000000000007</v>
      </c>
      <c r="K275">
        <v>1.1619999999999999</v>
      </c>
      <c r="L275" t="s">
        <v>187</v>
      </c>
      <c r="M275">
        <v>0</v>
      </c>
      <c r="N275">
        <v>100</v>
      </c>
      <c r="O275" s="4">
        <f t="shared" si="53"/>
        <v>0.80457578000000007</v>
      </c>
      <c r="P275" s="4"/>
    </row>
    <row r="276" spans="1:16" x14ac:dyDescent="0.35">
      <c r="A276" t="s">
        <v>15</v>
      </c>
      <c r="B276" t="s">
        <v>188</v>
      </c>
      <c r="C276" t="s">
        <v>14</v>
      </c>
      <c r="D276" t="s">
        <v>21</v>
      </c>
      <c r="E276" t="s">
        <v>22</v>
      </c>
      <c r="F276" s="2">
        <v>44092.867615740739</v>
      </c>
      <c r="G276">
        <v>1</v>
      </c>
      <c r="H276">
        <v>1</v>
      </c>
      <c r="I276" t="s">
        <v>15</v>
      </c>
      <c r="J276" s="3">
        <v>230.5</v>
      </c>
      <c r="K276">
        <v>28.37</v>
      </c>
      <c r="L276" t="s">
        <v>189</v>
      </c>
      <c r="M276">
        <v>0</v>
      </c>
      <c r="N276">
        <v>100</v>
      </c>
      <c r="O276">
        <f t="shared" ref="O276:O278" si="54" xml:space="preserve"> 0.09133*(J276) +3.0204</f>
        <v>24.071964999999999</v>
      </c>
      <c r="P276">
        <f>AVERAGE(O276:O278)</f>
        <v>23.697512</v>
      </c>
    </row>
    <row r="277" spans="1:16" x14ac:dyDescent="0.35">
      <c r="A277" t="s">
        <v>15</v>
      </c>
      <c r="B277" t="s">
        <v>188</v>
      </c>
      <c r="C277" t="s">
        <v>14</v>
      </c>
      <c r="D277" t="s">
        <v>21</v>
      </c>
      <c r="E277" t="s">
        <v>22</v>
      </c>
      <c r="F277" s="2">
        <v>44092.87023148148</v>
      </c>
      <c r="G277">
        <v>1</v>
      </c>
      <c r="H277">
        <v>2</v>
      </c>
      <c r="I277" t="s">
        <v>15</v>
      </c>
      <c r="J277" s="3">
        <v>225.9</v>
      </c>
      <c r="K277">
        <v>27.81</v>
      </c>
      <c r="L277" t="s">
        <v>189</v>
      </c>
      <c r="M277">
        <v>0</v>
      </c>
      <c r="N277">
        <v>100</v>
      </c>
      <c r="O277">
        <f t="shared" si="54"/>
        <v>23.651846999999997</v>
      </c>
    </row>
    <row r="278" spans="1:16" x14ac:dyDescent="0.35">
      <c r="A278" t="s">
        <v>15</v>
      </c>
      <c r="B278" t="s">
        <v>188</v>
      </c>
      <c r="C278" t="s">
        <v>14</v>
      </c>
      <c r="D278" t="s">
        <v>21</v>
      </c>
      <c r="E278" t="s">
        <v>22</v>
      </c>
      <c r="F278" s="2">
        <v>44092.872974537036</v>
      </c>
      <c r="G278">
        <v>1</v>
      </c>
      <c r="H278">
        <v>3</v>
      </c>
      <c r="I278" t="s">
        <v>15</v>
      </c>
      <c r="J278" s="3">
        <v>222.8</v>
      </c>
      <c r="K278">
        <v>27.43</v>
      </c>
      <c r="L278" t="s">
        <v>189</v>
      </c>
      <c r="M278">
        <v>0</v>
      </c>
      <c r="N278">
        <v>100</v>
      </c>
      <c r="O278">
        <f t="shared" si="54"/>
        <v>23.368723999999997</v>
      </c>
    </row>
    <row r="279" spans="1:16" x14ac:dyDescent="0.35">
      <c r="A279" t="s">
        <v>15</v>
      </c>
      <c r="B279" t="s">
        <v>190</v>
      </c>
      <c r="C279" t="s">
        <v>14</v>
      </c>
      <c r="D279" t="s">
        <v>21</v>
      </c>
      <c r="E279" t="s">
        <v>22</v>
      </c>
      <c r="F279" s="2">
        <v>44092.882696759261</v>
      </c>
      <c r="G279">
        <v>1</v>
      </c>
      <c r="H279">
        <v>2</v>
      </c>
      <c r="I279" t="s">
        <v>15</v>
      </c>
      <c r="J279" s="3">
        <v>50.14</v>
      </c>
      <c r="K279">
        <v>6.1719999999999997</v>
      </c>
      <c r="L279" t="s">
        <v>191</v>
      </c>
      <c r="M279">
        <v>0</v>
      </c>
      <c r="N279">
        <v>100</v>
      </c>
      <c r="O279" s="4">
        <f>0.10058*(J279) - 0.145</f>
        <v>4.8980812000000009</v>
      </c>
      <c r="P279" s="4">
        <f>AVERAGE(O279:O281)</f>
        <v>4.8565081333333344</v>
      </c>
    </row>
    <row r="280" spans="1:16" x14ac:dyDescent="0.35">
      <c r="A280" t="s">
        <v>15</v>
      </c>
      <c r="B280" t="s">
        <v>190</v>
      </c>
      <c r="C280" t="s">
        <v>14</v>
      </c>
      <c r="D280" t="s">
        <v>21</v>
      </c>
      <c r="E280" t="s">
        <v>22</v>
      </c>
      <c r="F280" s="2">
        <v>44092.885000000002</v>
      </c>
      <c r="G280">
        <v>1</v>
      </c>
      <c r="H280">
        <v>3</v>
      </c>
      <c r="I280" t="s">
        <v>15</v>
      </c>
      <c r="J280" s="3">
        <v>49.47</v>
      </c>
      <c r="K280">
        <v>6.0890000000000004</v>
      </c>
      <c r="L280" t="s">
        <v>191</v>
      </c>
      <c r="M280">
        <v>0</v>
      </c>
      <c r="N280">
        <v>100</v>
      </c>
      <c r="O280" s="4">
        <f t="shared" ref="O280:O281" si="55">0.10058*(J280) - 0.145</f>
        <v>4.8306926000000008</v>
      </c>
      <c r="P280" s="4"/>
    </row>
    <row r="281" spans="1:16" x14ac:dyDescent="0.35">
      <c r="A281" t="s">
        <v>15</v>
      </c>
      <c r="B281" t="s">
        <v>190</v>
      </c>
      <c r="C281" t="s">
        <v>14</v>
      </c>
      <c r="D281" t="s">
        <v>21</v>
      </c>
      <c r="E281" t="s">
        <v>22</v>
      </c>
      <c r="F281" s="2">
        <v>44092.887349537035</v>
      </c>
      <c r="G281">
        <v>1</v>
      </c>
      <c r="H281">
        <v>4</v>
      </c>
      <c r="I281" t="s">
        <v>15</v>
      </c>
      <c r="J281" s="3">
        <v>49.57</v>
      </c>
      <c r="K281">
        <v>6.1020000000000003</v>
      </c>
      <c r="L281" t="s">
        <v>191</v>
      </c>
      <c r="M281">
        <v>0</v>
      </c>
      <c r="N281">
        <v>100</v>
      </c>
      <c r="O281" s="4">
        <f t="shared" si="55"/>
        <v>4.8407506000000007</v>
      </c>
      <c r="P281" s="4"/>
    </row>
    <row r="282" spans="1:16" x14ac:dyDescent="0.35">
      <c r="A282" t="s">
        <v>15</v>
      </c>
      <c r="B282" t="s">
        <v>192</v>
      </c>
      <c r="C282" t="s">
        <v>14</v>
      </c>
      <c r="D282" t="s">
        <v>21</v>
      </c>
      <c r="E282" t="s">
        <v>22</v>
      </c>
      <c r="F282" s="2">
        <v>44092.894953703704</v>
      </c>
      <c r="G282">
        <v>1</v>
      </c>
      <c r="H282">
        <v>1</v>
      </c>
      <c r="I282" t="s">
        <v>15</v>
      </c>
      <c r="J282" s="3">
        <v>183.8</v>
      </c>
      <c r="K282">
        <v>22.62</v>
      </c>
      <c r="L282" t="s">
        <v>193</v>
      </c>
      <c r="M282">
        <v>0</v>
      </c>
      <c r="N282">
        <v>100</v>
      </c>
      <c r="O282" s="4">
        <f>0.10058*(J282) - 0.145</f>
        <v>18.341604000000004</v>
      </c>
      <c r="P282" s="4">
        <f>AVERAGE(O282:O284)</f>
        <v>18.059979999999999</v>
      </c>
    </row>
    <row r="283" spans="1:16" x14ac:dyDescent="0.35">
      <c r="A283" t="s">
        <v>15</v>
      </c>
      <c r="B283" t="s">
        <v>192</v>
      </c>
      <c r="C283" t="s">
        <v>14</v>
      </c>
      <c r="D283" t="s">
        <v>21</v>
      </c>
      <c r="E283" t="s">
        <v>22</v>
      </c>
      <c r="F283" s="2">
        <v>44092.897557870368</v>
      </c>
      <c r="G283">
        <v>1</v>
      </c>
      <c r="H283">
        <v>2</v>
      </c>
      <c r="I283" t="s">
        <v>15</v>
      </c>
      <c r="J283" s="3">
        <v>180.1</v>
      </c>
      <c r="K283">
        <v>22.17</v>
      </c>
      <c r="L283" t="s">
        <v>193</v>
      </c>
      <c r="M283">
        <v>0</v>
      </c>
      <c r="N283">
        <v>100</v>
      </c>
      <c r="O283" s="4">
        <f t="shared" ref="O283:O284" si="56">0.10058*(J283) - 0.145</f>
        <v>17.969457999999999</v>
      </c>
      <c r="P283" s="4"/>
    </row>
    <row r="284" spans="1:16" x14ac:dyDescent="0.35">
      <c r="A284" t="s">
        <v>15</v>
      </c>
      <c r="B284" t="s">
        <v>192</v>
      </c>
      <c r="C284" t="s">
        <v>14</v>
      </c>
      <c r="D284" t="s">
        <v>21</v>
      </c>
      <c r="E284" t="s">
        <v>22</v>
      </c>
      <c r="F284" s="2">
        <v>44092.900312500002</v>
      </c>
      <c r="G284">
        <v>1</v>
      </c>
      <c r="H284">
        <v>3</v>
      </c>
      <c r="I284" t="s">
        <v>15</v>
      </c>
      <c r="J284" s="3">
        <v>179.1</v>
      </c>
      <c r="K284">
        <v>22.05</v>
      </c>
      <c r="L284" t="s">
        <v>193</v>
      </c>
      <c r="M284">
        <v>0</v>
      </c>
      <c r="N284">
        <v>100</v>
      </c>
      <c r="O284" s="4">
        <f t="shared" si="56"/>
        <v>17.868877999999999</v>
      </c>
      <c r="P284" s="4"/>
    </row>
    <row r="285" spans="1:16" x14ac:dyDescent="0.35">
      <c r="A285" t="s">
        <v>15</v>
      </c>
      <c r="B285" t="s">
        <v>194</v>
      </c>
      <c r="C285" t="s">
        <v>14</v>
      </c>
      <c r="D285" t="s">
        <v>21</v>
      </c>
      <c r="E285" t="s">
        <v>22</v>
      </c>
      <c r="F285" s="2">
        <v>44092.907719907409</v>
      </c>
      <c r="G285">
        <v>1</v>
      </c>
      <c r="H285">
        <v>1</v>
      </c>
      <c r="I285" t="s">
        <v>15</v>
      </c>
      <c r="J285" s="3">
        <v>101</v>
      </c>
      <c r="K285">
        <v>12.43</v>
      </c>
      <c r="L285" t="s">
        <v>195</v>
      </c>
      <c r="M285">
        <v>0</v>
      </c>
      <c r="N285">
        <v>100</v>
      </c>
      <c r="O285" s="4">
        <f>0.10058*(J285) - 0.145</f>
        <v>10.013580000000001</v>
      </c>
      <c r="P285" s="4">
        <f>AVERAGE(O285:O287)</f>
        <v>9.8214722000000005</v>
      </c>
    </row>
    <row r="286" spans="1:16" x14ac:dyDescent="0.35">
      <c r="A286" t="s">
        <v>15</v>
      </c>
      <c r="B286" t="s">
        <v>194</v>
      </c>
      <c r="C286" t="s">
        <v>14</v>
      </c>
      <c r="D286" t="s">
        <v>21</v>
      </c>
      <c r="E286" t="s">
        <v>22</v>
      </c>
      <c r="F286" s="2">
        <v>44092.910243055558</v>
      </c>
      <c r="G286">
        <v>1</v>
      </c>
      <c r="H286">
        <v>2</v>
      </c>
      <c r="I286" t="s">
        <v>15</v>
      </c>
      <c r="J286" s="3">
        <v>98.51</v>
      </c>
      <c r="K286">
        <v>12.13</v>
      </c>
      <c r="L286" t="s">
        <v>195</v>
      </c>
      <c r="M286">
        <v>0</v>
      </c>
      <c r="N286">
        <v>100</v>
      </c>
      <c r="O286" s="4">
        <f t="shared" ref="O286:O287" si="57">0.10058*(J286) - 0.145</f>
        <v>9.7631358000000006</v>
      </c>
      <c r="P286" s="4"/>
    </row>
    <row r="287" spans="1:16" x14ac:dyDescent="0.35">
      <c r="A287" t="s">
        <v>15</v>
      </c>
      <c r="B287" t="s">
        <v>194</v>
      </c>
      <c r="C287" t="s">
        <v>14</v>
      </c>
      <c r="D287" t="s">
        <v>21</v>
      </c>
      <c r="E287" t="s">
        <v>22</v>
      </c>
      <c r="F287" s="2">
        <v>44092.912835648145</v>
      </c>
      <c r="G287">
        <v>1</v>
      </c>
      <c r="H287">
        <v>3</v>
      </c>
      <c r="I287" t="s">
        <v>15</v>
      </c>
      <c r="J287" s="3">
        <v>97.76</v>
      </c>
      <c r="K287">
        <v>12.03</v>
      </c>
      <c r="L287" t="s">
        <v>195</v>
      </c>
      <c r="M287">
        <v>0</v>
      </c>
      <c r="N287">
        <v>100</v>
      </c>
      <c r="O287" s="4">
        <f t="shared" si="57"/>
        <v>9.6877008000000018</v>
      </c>
      <c r="P287" s="4"/>
    </row>
    <row r="288" spans="1:16" x14ac:dyDescent="0.35">
      <c r="A288" t="s">
        <v>15</v>
      </c>
      <c r="B288" t="s">
        <v>196</v>
      </c>
      <c r="C288" t="s">
        <v>14</v>
      </c>
      <c r="D288" t="s">
        <v>21</v>
      </c>
      <c r="E288" t="s">
        <v>22</v>
      </c>
      <c r="F288" s="2">
        <v>44092.921666666669</v>
      </c>
      <c r="G288">
        <v>1</v>
      </c>
      <c r="H288">
        <v>2</v>
      </c>
      <c r="I288" t="s">
        <v>15</v>
      </c>
      <c r="J288" s="3">
        <v>6.673</v>
      </c>
      <c r="K288">
        <v>0.82140000000000002</v>
      </c>
      <c r="L288" t="s">
        <v>197</v>
      </c>
      <c r="M288">
        <v>0</v>
      </c>
      <c r="N288">
        <v>100</v>
      </c>
      <c r="O288" s="4">
        <f>0.10058*(J288) - 0.145</f>
        <v>0.52617033999999996</v>
      </c>
      <c r="P288" s="4">
        <f>AVERAGE(O288:O290)</f>
        <v>0.48349089333333328</v>
      </c>
    </row>
    <row r="289" spans="1:16" x14ac:dyDescent="0.35">
      <c r="A289" t="s">
        <v>15</v>
      </c>
      <c r="B289" t="s">
        <v>196</v>
      </c>
      <c r="C289" t="s">
        <v>14</v>
      </c>
      <c r="D289" t="s">
        <v>21</v>
      </c>
      <c r="E289" t="s">
        <v>22</v>
      </c>
      <c r="F289" s="2">
        <v>44092.923611111109</v>
      </c>
      <c r="G289">
        <v>1</v>
      </c>
      <c r="H289">
        <v>3</v>
      </c>
      <c r="I289" t="s">
        <v>15</v>
      </c>
      <c r="J289" s="3">
        <v>5.98</v>
      </c>
      <c r="K289">
        <v>0.73609999999999998</v>
      </c>
      <c r="L289" t="s">
        <v>197</v>
      </c>
      <c r="M289">
        <v>0</v>
      </c>
      <c r="N289">
        <v>100</v>
      </c>
      <c r="O289" s="4">
        <f t="shared" ref="O289:O290" si="58">0.10058*(J289) - 0.145</f>
        <v>0.4564684</v>
      </c>
      <c r="P289" s="4"/>
    </row>
    <row r="290" spans="1:16" x14ac:dyDescent="0.35">
      <c r="A290" t="s">
        <v>15</v>
      </c>
      <c r="B290" t="s">
        <v>196</v>
      </c>
      <c r="C290" t="s">
        <v>14</v>
      </c>
      <c r="D290" t="s">
        <v>21</v>
      </c>
      <c r="E290" t="s">
        <v>22</v>
      </c>
      <c r="F290" s="2">
        <v>44092.925555555557</v>
      </c>
      <c r="G290">
        <v>1</v>
      </c>
      <c r="H290">
        <v>4</v>
      </c>
      <c r="I290" t="s">
        <v>15</v>
      </c>
      <c r="J290" s="3">
        <v>6.093</v>
      </c>
      <c r="K290">
        <v>0.75</v>
      </c>
      <c r="L290" t="s">
        <v>197</v>
      </c>
      <c r="M290">
        <v>0</v>
      </c>
      <c r="N290">
        <v>100</v>
      </c>
      <c r="O290" s="4">
        <f t="shared" si="58"/>
        <v>0.46783394</v>
      </c>
      <c r="P290" s="4"/>
    </row>
    <row r="291" spans="1:16" x14ac:dyDescent="0.35">
      <c r="A291" t="s">
        <v>15</v>
      </c>
      <c r="B291" t="s">
        <v>198</v>
      </c>
      <c r="C291" t="s">
        <v>14</v>
      </c>
      <c r="D291" t="s">
        <v>21</v>
      </c>
      <c r="E291" t="s">
        <v>22</v>
      </c>
      <c r="F291" s="2">
        <v>44092.935520833336</v>
      </c>
      <c r="G291">
        <v>1</v>
      </c>
      <c r="H291">
        <v>2</v>
      </c>
      <c r="I291" t="s">
        <v>15</v>
      </c>
      <c r="J291" s="3">
        <v>112.6</v>
      </c>
      <c r="K291">
        <v>13.86</v>
      </c>
      <c r="L291" t="s">
        <v>199</v>
      </c>
      <c r="M291">
        <v>0</v>
      </c>
      <c r="N291">
        <v>100</v>
      </c>
      <c r="O291" s="4">
        <f>0.10058*(J291) - 0.145</f>
        <v>11.180308</v>
      </c>
      <c r="P291" s="4">
        <f>AVERAGE(O291:O293)</f>
        <v>11.109902</v>
      </c>
    </row>
    <row r="292" spans="1:16" x14ac:dyDescent="0.35">
      <c r="A292" t="s">
        <v>15</v>
      </c>
      <c r="B292" t="s">
        <v>198</v>
      </c>
      <c r="C292" t="s">
        <v>14</v>
      </c>
      <c r="D292" t="s">
        <v>21</v>
      </c>
      <c r="E292" t="s">
        <v>22</v>
      </c>
      <c r="F292" s="2">
        <v>44092.937974537039</v>
      </c>
      <c r="G292">
        <v>1</v>
      </c>
      <c r="H292">
        <v>3</v>
      </c>
      <c r="I292" t="s">
        <v>15</v>
      </c>
      <c r="J292" s="3">
        <v>111.7</v>
      </c>
      <c r="K292">
        <v>13.75</v>
      </c>
      <c r="L292" t="s">
        <v>199</v>
      </c>
      <c r="M292">
        <v>0</v>
      </c>
      <c r="N292">
        <v>100</v>
      </c>
      <c r="O292" s="4">
        <f t="shared" ref="O292:O293" si="59">0.10058*(J292) - 0.145</f>
        <v>11.089786</v>
      </c>
      <c r="P292" s="4"/>
    </row>
    <row r="293" spans="1:16" x14ac:dyDescent="0.35">
      <c r="A293" t="s">
        <v>15</v>
      </c>
      <c r="B293" t="s">
        <v>198</v>
      </c>
      <c r="C293" t="s">
        <v>14</v>
      </c>
      <c r="D293" t="s">
        <v>21</v>
      </c>
      <c r="E293" t="s">
        <v>22</v>
      </c>
      <c r="F293" s="2">
        <v>44092.940462962964</v>
      </c>
      <c r="G293">
        <v>1</v>
      </c>
      <c r="H293">
        <v>4</v>
      </c>
      <c r="I293" t="s">
        <v>15</v>
      </c>
      <c r="J293" s="3">
        <v>111.4</v>
      </c>
      <c r="K293">
        <v>13.71</v>
      </c>
      <c r="L293" t="s">
        <v>199</v>
      </c>
      <c r="M293">
        <v>0</v>
      </c>
      <c r="N293">
        <v>100</v>
      </c>
      <c r="O293" s="4">
        <f t="shared" si="59"/>
        <v>11.059612000000001</v>
      </c>
      <c r="P293" s="4"/>
    </row>
    <row r="294" spans="1:16" x14ac:dyDescent="0.35">
      <c r="A294" t="s">
        <v>15</v>
      </c>
      <c r="B294" t="s">
        <v>200</v>
      </c>
      <c r="C294" t="s">
        <v>14</v>
      </c>
      <c r="D294" t="s">
        <v>21</v>
      </c>
      <c r="E294" t="s">
        <v>22</v>
      </c>
      <c r="F294" s="2">
        <v>44092.950555555559</v>
      </c>
      <c r="G294">
        <v>1</v>
      </c>
      <c r="H294">
        <v>2</v>
      </c>
      <c r="I294" t="s">
        <v>15</v>
      </c>
      <c r="J294" s="3">
        <v>146.30000000000001</v>
      </c>
      <c r="K294">
        <v>18.010000000000002</v>
      </c>
      <c r="L294" t="s">
        <v>201</v>
      </c>
      <c r="M294">
        <v>0</v>
      </c>
      <c r="N294">
        <v>100</v>
      </c>
      <c r="O294" s="4">
        <f>0.10058*(J294) - 0.145</f>
        <v>14.569854000000001</v>
      </c>
      <c r="P294" s="4">
        <f>AVERAGE(O294:O296)</f>
        <v>14.452510666666669</v>
      </c>
    </row>
    <row r="295" spans="1:16" x14ac:dyDescent="0.35">
      <c r="A295" t="s">
        <v>15</v>
      </c>
      <c r="B295" t="s">
        <v>200</v>
      </c>
      <c r="C295" t="s">
        <v>14</v>
      </c>
      <c r="D295" t="s">
        <v>21</v>
      </c>
      <c r="E295" t="s">
        <v>22</v>
      </c>
      <c r="F295" s="2">
        <v>44092.953055555554</v>
      </c>
      <c r="G295">
        <v>1</v>
      </c>
      <c r="H295">
        <v>3</v>
      </c>
      <c r="I295" t="s">
        <v>15</v>
      </c>
      <c r="J295" s="3">
        <v>143.4</v>
      </c>
      <c r="K295">
        <v>17.649999999999999</v>
      </c>
      <c r="L295" t="s">
        <v>201</v>
      </c>
      <c r="M295">
        <v>0</v>
      </c>
      <c r="N295">
        <v>100</v>
      </c>
      <c r="O295" s="4">
        <f t="shared" ref="O295:O296" si="60">0.10058*(J295) - 0.145</f>
        <v>14.278172000000001</v>
      </c>
      <c r="P295" s="4"/>
    </row>
    <row r="296" spans="1:16" x14ac:dyDescent="0.35">
      <c r="A296" t="s">
        <v>15</v>
      </c>
      <c r="B296" t="s">
        <v>200</v>
      </c>
      <c r="C296" t="s">
        <v>14</v>
      </c>
      <c r="D296" t="s">
        <v>21</v>
      </c>
      <c r="E296" t="s">
        <v>22</v>
      </c>
      <c r="F296" s="2">
        <v>44092.955543981479</v>
      </c>
      <c r="G296">
        <v>1</v>
      </c>
      <c r="H296">
        <v>4</v>
      </c>
      <c r="I296" t="s">
        <v>15</v>
      </c>
      <c r="J296" s="3">
        <v>145.69999999999999</v>
      </c>
      <c r="K296">
        <v>17.93</v>
      </c>
      <c r="L296" t="s">
        <v>201</v>
      </c>
      <c r="M296">
        <v>0</v>
      </c>
      <c r="N296">
        <v>100</v>
      </c>
      <c r="O296" s="4">
        <f t="shared" si="60"/>
        <v>14.509506</v>
      </c>
      <c r="P296" s="4"/>
    </row>
    <row r="297" spans="1:16" x14ac:dyDescent="0.35">
      <c r="A297" t="s">
        <v>15</v>
      </c>
      <c r="B297" t="s">
        <v>202</v>
      </c>
      <c r="C297" t="s">
        <v>14</v>
      </c>
      <c r="D297" t="s">
        <v>21</v>
      </c>
      <c r="E297" t="s">
        <v>22</v>
      </c>
      <c r="F297" s="2">
        <v>44092.963101851848</v>
      </c>
      <c r="G297">
        <v>1</v>
      </c>
      <c r="H297">
        <v>1</v>
      </c>
      <c r="I297" t="s">
        <v>15</v>
      </c>
      <c r="J297" s="3">
        <v>160.80000000000001</v>
      </c>
      <c r="K297">
        <v>19.79</v>
      </c>
      <c r="L297" t="s">
        <v>203</v>
      </c>
      <c r="M297">
        <v>0</v>
      </c>
      <c r="N297">
        <v>100</v>
      </c>
      <c r="O297" s="4">
        <f>0.10058*(J297) - 0.145</f>
        <v>16.028264000000004</v>
      </c>
      <c r="P297" s="4">
        <f>AVERAGE(O297:O299)</f>
        <v>15.874041333333333</v>
      </c>
    </row>
    <row r="298" spans="1:16" x14ac:dyDescent="0.35">
      <c r="A298" t="s">
        <v>15</v>
      </c>
      <c r="B298" t="s">
        <v>202</v>
      </c>
      <c r="C298" t="s">
        <v>14</v>
      </c>
      <c r="D298" t="s">
        <v>21</v>
      </c>
      <c r="E298" t="s">
        <v>22</v>
      </c>
      <c r="F298" s="2">
        <v>44092.965613425928</v>
      </c>
      <c r="G298">
        <v>1</v>
      </c>
      <c r="H298">
        <v>2</v>
      </c>
      <c r="I298" t="s">
        <v>15</v>
      </c>
      <c r="J298" s="3">
        <v>159.19999999999999</v>
      </c>
      <c r="K298">
        <v>19.600000000000001</v>
      </c>
      <c r="L298" t="s">
        <v>203</v>
      </c>
      <c r="M298">
        <v>0</v>
      </c>
      <c r="N298">
        <v>100</v>
      </c>
      <c r="O298" s="4">
        <f t="shared" ref="O298:O299" si="61">0.10058*(J298) - 0.145</f>
        <v>15.867335999999998</v>
      </c>
      <c r="P298" s="4"/>
    </row>
    <row r="299" spans="1:16" x14ac:dyDescent="0.35">
      <c r="A299" t="s">
        <v>15</v>
      </c>
      <c r="B299" t="s">
        <v>202</v>
      </c>
      <c r="C299" t="s">
        <v>14</v>
      </c>
      <c r="D299" t="s">
        <v>21</v>
      </c>
      <c r="E299" t="s">
        <v>22</v>
      </c>
      <c r="F299" s="2">
        <v>44092.968113425923</v>
      </c>
      <c r="G299">
        <v>1</v>
      </c>
      <c r="H299">
        <v>3</v>
      </c>
      <c r="I299" t="s">
        <v>15</v>
      </c>
      <c r="J299" s="3">
        <v>157.80000000000001</v>
      </c>
      <c r="K299">
        <v>19.420000000000002</v>
      </c>
      <c r="L299" t="s">
        <v>203</v>
      </c>
      <c r="M299">
        <v>0</v>
      </c>
      <c r="N299">
        <v>100</v>
      </c>
      <c r="O299" s="4">
        <f t="shared" si="61"/>
        <v>15.726524000000001</v>
      </c>
      <c r="P299" s="4"/>
    </row>
    <row r="300" spans="1:16" x14ac:dyDescent="0.35">
      <c r="A300" t="s">
        <v>15</v>
      </c>
      <c r="B300" t="s">
        <v>204</v>
      </c>
      <c r="C300" t="s">
        <v>14</v>
      </c>
      <c r="D300" t="s">
        <v>21</v>
      </c>
      <c r="E300" t="s">
        <v>22</v>
      </c>
      <c r="F300" s="2">
        <v>44092.975798611114</v>
      </c>
      <c r="G300">
        <v>1</v>
      </c>
      <c r="H300">
        <v>1</v>
      </c>
      <c r="I300" t="s">
        <v>15</v>
      </c>
      <c r="J300" s="3">
        <v>197.3</v>
      </c>
      <c r="K300">
        <v>24.29</v>
      </c>
      <c r="L300" t="s">
        <v>205</v>
      </c>
      <c r="M300">
        <v>0</v>
      </c>
      <c r="N300">
        <v>100</v>
      </c>
      <c r="O300" s="4">
        <f>0.10058*(J300) - 0.145</f>
        <v>19.699434000000004</v>
      </c>
      <c r="P300" s="4">
        <f>AVERAGE(O300:O302)</f>
        <v>19.447984000000002</v>
      </c>
    </row>
    <row r="301" spans="1:16" x14ac:dyDescent="0.35">
      <c r="A301" t="s">
        <v>15</v>
      </c>
      <c r="B301" t="s">
        <v>204</v>
      </c>
      <c r="C301" t="s">
        <v>14</v>
      </c>
      <c r="D301" t="s">
        <v>21</v>
      </c>
      <c r="E301" t="s">
        <v>22</v>
      </c>
      <c r="F301" s="2">
        <v>44092.978356481479</v>
      </c>
      <c r="G301">
        <v>1</v>
      </c>
      <c r="H301">
        <v>2</v>
      </c>
      <c r="I301" t="s">
        <v>15</v>
      </c>
      <c r="J301" s="3">
        <v>194.3</v>
      </c>
      <c r="K301">
        <v>23.92</v>
      </c>
      <c r="L301" t="s">
        <v>205</v>
      </c>
      <c r="M301">
        <v>0</v>
      </c>
      <c r="N301">
        <v>100</v>
      </c>
      <c r="O301" s="4">
        <f t="shared" ref="O301:O302" si="62">0.10058*(J301) - 0.145</f>
        <v>19.397694000000001</v>
      </c>
      <c r="P301" s="4"/>
    </row>
    <row r="302" spans="1:16" x14ac:dyDescent="0.35">
      <c r="A302" t="s">
        <v>15</v>
      </c>
      <c r="B302" t="s">
        <v>204</v>
      </c>
      <c r="C302" t="s">
        <v>14</v>
      </c>
      <c r="D302" t="s">
        <v>21</v>
      </c>
      <c r="E302" t="s">
        <v>22</v>
      </c>
      <c r="F302" s="2">
        <v>44092.980891203704</v>
      </c>
      <c r="G302">
        <v>1</v>
      </c>
      <c r="H302">
        <v>3</v>
      </c>
      <c r="I302" t="s">
        <v>15</v>
      </c>
      <c r="J302" s="3">
        <v>192.8</v>
      </c>
      <c r="K302">
        <v>23.73</v>
      </c>
      <c r="L302" t="s">
        <v>205</v>
      </c>
      <c r="M302">
        <v>0</v>
      </c>
      <c r="N302">
        <v>100</v>
      </c>
      <c r="O302" s="4">
        <f t="shared" si="62"/>
        <v>19.246824000000004</v>
      </c>
      <c r="P302" s="4"/>
    </row>
    <row r="303" spans="1:16" x14ac:dyDescent="0.35">
      <c r="A303" t="s">
        <v>15</v>
      </c>
      <c r="B303" t="s">
        <v>206</v>
      </c>
      <c r="C303" t="s">
        <v>14</v>
      </c>
      <c r="D303" t="s">
        <v>21</v>
      </c>
      <c r="E303" t="s">
        <v>22</v>
      </c>
      <c r="F303" s="2">
        <v>44092.991203703707</v>
      </c>
      <c r="G303">
        <v>1</v>
      </c>
      <c r="H303">
        <v>2</v>
      </c>
      <c r="I303" t="s">
        <v>15</v>
      </c>
      <c r="J303" s="3">
        <v>169.3</v>
      </c>
      <c r="K303">
        <v>20.84</v>
      </c>
      <c r="L303" t="s">
        <v>207</v>
      </c>
      <c r="M303">
        <v>0</v>
      </c>
      <c r="N303">
        <v>100</v>
      </c>
      <c r="O303" s="4">
        <f>0.10058*(J303) - 0.145</f>
        <v>16.883194000000003</v>
      </c>
      <c r="P303" s="4">
        <f>AVERAGE(O303:O305)</f>
        <v>16.494284666666669</v>
      </c>
    </row>
    <row r="304" spans="1:16" x14ac:dyDescent="0.35">
      <c r="A304" t="s">
        <v>15</v>
      </c>
      <c r="B304" t="s">
        <v>206</v>
      </c>
      <c r="C304" t="s">
        <v>14</v>
      </c>
      <c r="D304" t="s">
        <v>21</v>
      </c>
      <c r="E304" t="s">
        <v>22</v>
      </c>
      <c r="F304" s="2">
        <v>44092.993761574071</v>
      </c>
      <c r="G304">
        <v>1</v>
      </c>
      <c r="H304">
        <v>3</v>
      </c>
      <c r="I304" t="s">
        <v>15</v>
      </c>
      <c r="J304" s="3">
        <v>163.69999999999999</v>
      </c>
      <c r="K304">
        <v>20.149999999999999</v>
      </c>
      <c r="L304" t="s">
        <v>207</v>
      </c>
      <c r="M304">
        <v>0</v>
      </c>
      <c r="N304">
        <v>100</v>
      </c>
      <c r="O304" s="4">
        <f t="shared" ref="O304:O305" si="63">0.10058*(J304) - 0.145</f>
        <v>16.319945999999998</v>
      </c>
      <c r="P304" s="4"/>
    </row>
    <row r="305" spans="1:16" x14ac:dyDescent="0.35">
      <c r="A305" t="s">
        <v>15</v>
      </c>
      <c r="B305" t="s">
        <v>206</v>
      </c>
      <c r="C305" t="s">
        <v>14</v>
      </c>
      <c r="D305" t="s">
        <v>21</v>
      </c>
      <c r="E305" t="s">
        <v>22</v>
      </c>
      <c r="F305" s="2">
        <v>44092.996249999997</v>
      </c>
      <c r="G305">
        <v>1</v>
      </c>
      <c r="H305">
        <v>4</v>
      </c>
      <c r="I305" t="s">
        <v>15</v>
      </c>
      <c r="J305" s="3">
        <v>163.30000000000001</v>
      </c>
      <c r="K305">
        <v>20.100000000000001</v>
      </c>
      <c r="L305" t="s">
        <v>207</v>
      </c>
      <c r="M305">
        <v>0</v>
      </c>
      <c r="N305">
        <v>100</v>
      </c>
      <c r="O305" s="4">
        <f t="shared" si="63"/>
        <v>16.279714000000002</v>
      </c>
      <c r="P305" s="4"/>
    </row>
    <row r="306" spans="1:16" x14ac:dyDescent="0.35">
      <c r="A306" t="s">
        <v>15</v>
      </c>
      <c r="B306" t="s">
        <v>208</v>
      </c>
      <c r="C306" t="s">
        <v>14</v>
      </c>
      <c r="D306" t="s">
        <v>21</v>
      </c>
      <c r="E306" t="s">
        <v>22</v>
      </c>
      <c r="F306" s="2">
        <v>44093.004247685189</v>
      </c>
      <c r="G306">
        <v>1</v>
      </c>
      <c r="H306">
        <v>1</v>
      </c>
      <c r="I306" t="s">
        <v>15</v>
      </c>
      <c r="J306" s="3">
        <v>527.70000000000005</v>
      </c>
      <c r="K306">
        <v>64.959999999999994</v>
      </c>
      <c r="L306" t="s">
        <v>209</v>
      </c>
      <c r="M306">
        <v>0</v>
      </c>
      <c r="N306">
        <v>100</v>
      </c>
      <c r="O306">
        <f t="shared" ref="O306:O308" si="64" xml:space="preserve"> 0.09133*(J306) +3.0204</f>
        <v>51.215241000000006</v>
      </c>
      <c r="P306">
        <f>AVERAGE(O306:O308)</f>
        <v>51.41921133333333</v>
      </c>
    </row>
    <row r="307" spans="1:16" x14ac:dyDescent="0.35">
      <c r="A307" t="s">
        <v>15</v>
      </c>
      <c r="B307" t="s">
        <v>208</v>
      </c>
      <c r="C307" t="s">
        <v>14</v>
      </c>
      <c r="D307" t="s">
        <v>21</v>
      </c>
      <c r="E307" t="s">
        <v>22</v>
      </c>
      <c r="F307" s="2">
        <v>44093.006990740738</v>
      </c>
      <c r="G307">
        <v>1</v>
      </c>
      <c r="H307">
        <v>2</v>
      </c>
      <c r="I307" t="s">
        <v>15</v>
      </c>
      <c r="J307" s="3">
        <v>534</v>
      </c>
      <c r="K307">
        <v>65.73</v>
      </c>
      <c r="L307" t="s">
        <v>209</v>
      </c>
      <c r="M307">
        <v>0</v>
      </c>
      <c r="N307">
        <v>100</v>
      </c>
      <c r="O307">
        <f t="shared" si="64"/>
        <v>51.790619999999997</v>
      </c>
    </row>
    <row r="308" spans="1:16" x14ac:dyDescent="0.35">
      <c r="A308" t="s">
        <v>15</v>
      </c>
      <c r="B308" t="s">
        <v>208</v>
      </c>
      <c r="C308" t="s">
        <v>14</v>
      </c>
      <c r="D308" t="s">
        <v>21</v>
      </c>
      <c r="E308" t="s">
        <v>22</v>
      </c>
      <c r="F308" s="2">
        <v>44093.009629629632</v>
      </c>
      <c r="G308">
        <v>1</v>
      </c>
      <c r="H308">
        <v>3</v>
      </c>
      <c r="I308" t="s">
        <v>15</v>
      </c>
      <c r="J308" s="3">
        <v>528.1</v>
      </c>
      <c r="K308">
        <v>65.010000000000005</v>
      </c>
      <c r="L308" t="s">
        <v>209</v>
      </c>
      <c r="M308">
        <v>0</v>
      </c>
      <c r="N308">
        <v>100</v>
      </c>
      <c r="O308">
        <f t="shared" si="64"/>
        <v>51.251773</v>
      </c>
    </row>
    <row r="309" spans="1:16" x14ac:dyDescent="0.35">
      <c r="A309" t="s">
        <v>15</v>
      </c>
      <c r="B309" t="s">
        <v>210</v>
      </c>
      <c r="C309" t="s">
        <v>14</v>
      </c>
      <c r="D309" t="s">
        <v>21</v>
      </c>
      <c r="E309" t="s">
        <v>22</v>
      </c>
      <c r="F309" s="2">
        <v>44093.019756944443</v>
      </c>
      <c r="G309">
        <v>1</v>
      </c>
      <c r="H309">
        <v>2</v>
      </c>
      <c r="I309" t="s">
        <v>15</v>
      </c>
      <c r="J309" s="3">
        <v>185.6</v>
      </c>
      <c r="K309">
        <v>22.85</v>
      </c>
      <c r="L309" t="s">
        <v>211</v>
      </c>
      <c r="M309">
        <v>0</v>
      </c>
      <c r="N309">
        <v>100</v>
      </c>
      <c r="O309" s="4">
        <f>0.10058*(J309) - 0.145</f>
        <v>18.522648</v>
      </c>
      <c r="P309" s="4">
        <f>AVERAGE(O309:O311)</f>
        <v>18.526000666666668</v>
      </c>
    </row>
    <row r="310" spans="1:16" x14ac:dyDescent="0.35">
      <c r="A310" t="s">
        <v>15</v>
      </c>
      <c r="B310" t="s">
        <v>210</v>
      </c>
      <c r="C310" t="s">
        <v>14</v>
      </c>
      <c r="D310" t="s">
        <v>21</v>
      </c>
      <c r="E310" t="s">
        <v>22</v>
      </c>
      <c r="F310" s="2">
        <v>44093.022303240738</v>
      </c>
      <c r="G310">
        <v>1</v>
      </c>
      <c r="H310">
        <v>3</v>
      </c>
      <c r="I310" t="s">
        <v>15</v>
      </c>
      <c r="J310" s="3">
        <v>185.2</v>
      </c>
      <c r="K310">
        <v>22.8</v>
      </c>
      <c r="L310" t="s">
        <v>211</v>
      </c>
      <c r="M310">
        <v>0</v>
      </c>
      <c r="N310">
        <v>100</v>
      </c>
      <c r="O310" s="4">
        <f t="shared" ref="O310:O311" si="65">0.10058*(J310) - 0.145</f>
        <v>18.482416000000001</v>
      </c>
      <c r="P310" s="4"/>
    </row>
    <row r="311" spans="1:16" x14ac:dyDescent="0.35">
      <c r="A311" t="s">
        <v>15</v>
      </c>
      <c r="B311" t="s">
        <v>210</v>
      </c>
      <c r="C311" t="s">
        <v>14</v>
      </c>
      <c r="D311" t="s">
        <v>21</v>
      </c>
      <c r="E311" t="s">
        <v>22</v>
      </c>
      <c r="F311" s="2">
        <v>44093.024907407409</v>
      </c>
      <c r="G311">
        <v>1</v>
      </c>
      <c r="H311">
        <v>4</v>
      </c>
      <c r="I311" t="s">
        <v>15</v>
      </c>
      <c r="J311" s="3">
        <v>186.1</v>
      </c>
      <c r="K311">
        <v>22.91</v>
      </c>
      <c r="L311" t="s">
        <v>211</v>
      </c>
      <c r="M311">
        <v>0</v>
      </c>
      <c r="N311">
        <v>100</v>
      </c>
      <c r="O311" s="4">
        <f t="shared" si="65"/>
        <v>18.572938000000001</v>
      </c>
      <c r="P311" s="4"/>
    </row>
    <row r="312" spans="1:16" x14ac:dyDescent="0.35">
      <c r="A312" t="s">
        <v>15</v>
      </c>
      <c r="B312" t="s">
        <v>20</v>
      </c>
      <c r="C312" t="s">
        <v>14</v>
      </c>
      <c r="D312" t="s">
        <v>21</v>
      </c>
      <c r="E312" t="s">
        <v>22</v>
      </c>
      <c r="F312" s="2">
        <v>44093.033831018518</v>
      </c>
      <c r="G312">
        <v>1</v>
      </c>
      <c r="H312">
        <v>2</v>
      </c>
      <c r="I312" t="s">
        <v>15</v>
      </c>
      <c r="J312" s="3">
        <v>6.5359999999999996</v>
      </c>
      <c r="K312">
        <v>0.80449999999999999</v>
      </c>
      <c r="L312" t="s">
        <v>212</v>
      </c>
      <c r="M312">
        <v>0</v>
      </c>
      <c r="N312">
        <v>100</v>
      </c>
      <c r="O312" s="4">
        <f>0.10058*(J312) - 0.145</f>
        <v>0.51239087999999999</v>
      </c>
      <c r="P312" s="4">
        <f>AVERAGE(O312:O314)</f>
        <v>0.49834320666666665</v>
      </c>
    </row>
    <row r="313" spans="1:16" x14ac:dyDescent="0.35">
      <c r="A313" t="s">
        <v>15</v>
      </c>
      <c r="B313" t="s">
        <v>20</v>
      </c>
      <c r="C313" t="s">
        <v>14</v>
      </c>
      <c r="D313" t="s">
        <v>21</v>
      </c>
      <c r="E313" t="s">
        <v>22</v>
      </c>
      <c r="F313" s="2">
        <v>44093.035798611112</v>
      </c>
      <c r="G313">
        <v>1</v>
      </c>
      <c r="H313">
        <v>3</v>
      </c>
      <c r="I313" t="s">
        <v>15</v>
      </c>
      <c r="J313" s="3">
        <v>6.157</v>
      </c>
      <c r="K313">
        <v>0.75790000000000002</v>
      </c>
      <c r="L313" t="s">
        <v>212</v>
      </c>
      <c r="M313">
        <v>0</v>
      </c>
      <c r="N313">
        <v>100</v>
      </c>
      <c r="O313" s="4">
        <f t="shared" ref="O313:O314" si="66">0.10058*(J313) - 0.145</f>
        <v>0.47427105999999997</v>
      </c>
      <c r="P313" s="4"/>
    </row>
    <row r="314" spans="1:16" x14ac:dyDescent="0.35">
      <c r="A314" t="s">
        <v>15</v>
      </c>
      <c r="B314" t="s">
        <v>20</v>
      </c>
      <c r="C314" t="s">
        <v>14</v>
      </c>
      <c r="D314" t="s">
        <v>21</v>
      </c>
      <c r="E314" t="s">
        <v>22</v>
      </c>
      <c r="F314" s="2">
        <v>44093.037916666668</v>
      </c>
      <c r="G314">
        <v>1</v>
      </c>
      <c r="H314">
        <v>4</v>
      </c>
      <c r="I314" t="s">
        <v>15</v>
      </c>
      <c r="J314" s="3">
        <v>6.4960000000000004</v>
      </c>
      <c r="K314">
        <v>0.79959999999999998</v>
      </c>
      <c r="L314" t="s">
        <v>212</v>
      </c>
      <c r="M314">
        <v>0</v>
      </c>
      <c r="N314">
        <v>100</v>
      </c>
      <c r="O314" s="4">
        <f t="shared" si="66"/>
        <v>0.5083676800000001</v>
      </c>
      <c r="P314" s="4"/>
    </row>
    <row r="315" spans="1:16" x14ac:dyDescent="0.35">
      <c r="A315" t="s">
        <v>15</v>
      </c>
      <c r="B315" t="s">
        <v>213</v>
      </c>
      <c r="C315" t="s">
        <v>14</v>
      </c>
      <c r="D315" t="s">
        <v>21</v>
      </c>
      <c r="E315" t="s">
        <v>22</v>
      </c>
      <c r="F315" s="2">
        <v>44093.046203703707</v>
      </c>
      <c r="G315">
        <v>1</v>
      </c>
      <c r="H315">
        <v>1</v>
      </c>
      <c r="I315" t="s">
        <v>15</v>
      </c>
      <c r="J315" s="3">
        <v>1078</v>
      </c>
      <c r="K315">
        <v>132.69999999999999</v>
      </c>
      <c r="L315" t="s">
        <v>214</v>
      </c>
      <c r="M315">
        <v>0</v>
      </c>
      <c r="N315">
        <v>100</v>
      </c>
      <c r="O315">
        <f t="shared" ref="O315:O317" si="67" xml:space="preserve"> 0.09133*(J315) +3.0204</f>
        <v>101.47413999999999</v>
      </c>
      <c r="P315">
        <f>AVERAGE(O315:O317)</f>
        <v>101.07837666666666</v>
      </c>
    </row>
    <row r="316" spans="1:16" x14ac:dyDescent="0.35">
      <c r="A316" t="s">
        <v>15</v>
      </c>
      <c r="B316" t="s">
        <v>213</v>
      </c>
      <c r="C316" t="s">
        <v>14</v>
      </c>
      <c r="D316" t="s">
        <v>21</v>
      </c>
      <c r="E316" t="s">
        <v>22</v>
      </c>
      <c r="F316" s="2">
        <v>44093.04923611111</v>
      </c>
      <c r="G316">
        <v>1</v>
      </c>
      <c r="H316">
        <v>2</v>
      </c>
      <c r="I316" t="s">
        <v>15</v>
      </c>
      <c r="J316" s="3">
        <v>1071</v>
      </c>
      <c r="K316">
        <v>131.80000000000001</v>
      </c>
      <c r="L316" t="s">
        <v>214</v>
      </c>
      <c r="M316">
        <v>0</v>
      </c>
      <c r="N316">
        <v>100</v>
      </c>
      <c r="O316">
        <f t="shared" si="67"/>
        <v>100.83482999999998</v>
      </c>
    </row>
    <row r="317" spans="1:16" x14ac:dyDescent="0.35">
      <c r="A317" t="s">
        <v>15</v>
      </c>
      <c r="B317" t="s">
        <v>213</v>
      </c>
      <c r="C317" t="s">
        <v>14</v>
      </c>
      <c r="D317" t="s">
        <v>21</v>
      </c>
      <c r="E317" t="s">
        <v>22</v>
      </c>
      <c r="F317" s="2">
        <v>44093.052314814813</v>
      </c>
      <c r="G317">
        <v>1</v>
      </c>
      <c r="H317">
        <v>3</v>
      </c>
      <c r="I317" t="s">
        <v>15</v>
      </c>
      <c r="J317" s="3">
        <v>1072</v>
      </c>
      <c r="K317">
        <v>132</v>
      </c>
      <c r="L317" t="s">
        <v>214</v>
      </c>
      <c r="M317">
        <v>0</v>
      </c>
      <c r="N317">
        <v>100</v>
      </c>
      <c r="O317">
        <f t="shared" si="67"/>
        <v>100.92616</v>
      </c>
    </row>
    <row r="318" spans="1:16" x14ac:dyDescent="0.35">
      <c r="A318" t="s">
        <v>15</v>
      </c>
      <c r="B318" t="s">
        <v>20</v>
      </c>
      <c r="C318" t="s">
        <v>14</v>
      </c>
      <c r="D318" t="s">
        <v>21</v>
      </c>
      <c r="E318" t="s">
        <v>22</v>
      </c>
      <c r="F318" s="2">
        <v>44093.059247685182</v>
      </c>
      <c r="G318">
        <v>1</v>
      </c>
      <c r="H318">
        <v>1</v>
      </c>
      <c r="I318" t="s">
        <v>15</v>
      </c>
      <c r="J318" s="3">
        <v>7.109</v>
      </c>
      <c r="K318">
        <v>0.87509999999999999</v>
      </c>
      <c r="L318" t="s">
        <v>215</v>
      </c>
      <c r="M318">
        <v>0</v>
      </c>
      <c r="N318">
        <v>100</v>
      </c>
      <c r="O318" s="4">
        <f>0.10058*(J318) - 0.145</f>
        <v>0.57002322000000005</v>
      </c>
      <c r="P318" s="4">
        <f>AVERAGE(O318:O320)</f>
        <v>0.53277509333333339</v>
      </c>
    </row>
    <row r="319" spans="1:16" x14ac:dyDescent="0.35">
      <c r="A319" t="s">
        <v>15</v>
      </c>
      <c r="B319" t="s">
        <v>20</v>
      </c>
      <c r="C319" t="s">
        <v>14</v>
      </c>
      <c r="D319" t="s">
        <v>21</v>
      </c>
      <c r="E319" t="s">
        <v>22</v>
      </c>
      <c r="F319" s="2">
        <v>44093.061331018522</v>
      </c>
      <c r="G319">
        <v>1</v>
      </c>
      <c r="H319">
        <v>2</v>
      </c>
      <c r="I319" t="s">
        <v>15</v>
      </c>
      <c r="J319" s="3">
        <v>6.74</v>
      </c>
      <c r="K319">
        <v>0.8296</v>
      </c>
      <c r="L319" t="s">
        <v>215</v>
      </c>
      <c r="M319">
        <v>0</v>
      </c>
      <c r="N319">
        <v>100</v>
      </c>
      <c r="O319" s="4">
        <f t="shared" ref="O319:O320" si="68">0.10058*(J319) - 0.145</f>
        <v>0.53290919999999997</v>
      </c>
      <c r="P319" s="4"/>
    </row>
    <row r="320" spans="1:16" x14ac:dyDescent="0.35">
      <c r="A320" t="s">
        <v>15</v>
      </c>
      <c r="B320" t="s">
        <v>20</v>
      </c>
      <c r="C320" t="s">
        <v>14</v>
      </c>
      <c r="D320" t="s">
        <v>21</v>
      </c>
      <c r="E320" t="s">
        <v>22</v>
      </c>
      <c r="F320" s="2">
        <v>44093.063460648147</v>
      </c>
      <c r="G320">
        <v>1</v>
      </c>
      <c r="H320">
        <v>3</v>
      </c>
      <c r="I320" t="s">
        <v>15</v>
      </c>
      <c r="J320" s="3">
        <v>6.367</v>
      </c>
      <c r="K320">
        <v>0.78369999999999995</v>
      </c>
      <c r="L320" t="s">
        <v>215</v>
      </c>
      <c r="M320">
        <v>0</v>
      </c>
      <c r="N320">
        <v>100</v>
      </c>
      <c r="O320" s="4">
        <f t="shared" si="68"/>
        <v>0.49539286000000005</v>
      </c>
      <c r="P320" s="4"/>
    </row>
    <row r="321" spans="1:16" x14ac:dyDescent="0.35">
      <c r="A321" t="s">
        <v>15</v>
      </c>
      <c r="B321" t="s">
        <v>20</v>
      </c>
      <c r="C321" t="s">
        <v>14</v>
      </c>
      <c r="D321" t="s">
        <v>21</v>
      </c>
      <c r="E321" t="s">
        <v>22</v>
      </c>
      <c r="F321" s="2">
        <v>44093.072430555556</v>
      </c>
      <c r="G321">
        <v>1</v>
      </c>
      <c r="H321">
        <v>1</v>
      </c>
      <c r="I321" t="s">
        <v>15</v>
      </c>
      <c r="J321" s="3">
        <v>5.2389999999999999</v>
      </c>
      <c r="K321">
        <v>0.64490000000000003</v>
      </c>
      <c r="L321" t="s">
        <v>216</v>
      </c>
      <c r="M321">
        <v>0</v>
      </c>
      <c r="N321">
        <v>100</v>
      </c>
      <c r="O321" s="4">
        <f>0.10058*(J321) - 0.145</f>
        <v>0.38193862000000001</v>
      </c>
      <c r="P321" s="4">
        <f>AVERAGE(O321:O323)</f>
        <v>0.3566595133333334</v>
      </c>
    </row>
    <row r="322" spans="1:16" x14ac:dyDescent="0.35">
      <c r="A322" t="s">
        <v>15</v>
      </c>
      <c r="B322" t="s">
        <v>20</v>
      </c>
      <c r="C322" t="s">
        <v>14</v>
      </c>
      <c r="D322" t="s">
        <v>21</v>
      </c>
      <c r="E322" t="s">
        <v>22</v>
      </c>
      <c r="F322" s="2">
        <v>44093.074456018519</v>
      </c>
      <c r="G322">
        <v>1</v>
      </c>
      <c r="H322">
        <v>2</v>
      </c>
      <c r="I322" t="s">
        <v>15</v>
      </c>
      <c r="J322" s="3">
        <v>4.7539999999999996</v>
      </c>
      <c r="K322">
        <v>0.58520000000000005</v>
      </c>
      <c r="L322" t="s">
        <v>216</v>
      </c>
      <c r="M322">
        <v>0</v>
      </c>
      <c r="N322">
        <v>100</v>
      </c>
      <c r="O322" s="4">
        <f t="shared" ref="O322:O323" si="69">0.10058*(J322) - 0.145</f>
        <v>0.33315731999999998</v>
      </c>
      <c r="P322" s="4"/>
    </row>
    <row r="323" spans="1:16" x14ac:dyDescent="0.35">
      <c r="A323" t="s">
        <v>15</v>
      </c>
      <c r="B323" t="s">
        <v>20</v>
      </c>
      <c r="C323" t="s">
        <v>14</v>
      </c>
      <c r="D323" t="s">
        <v>21</v>
      </c>
      <c r="E323" t="s">
        <v>22</v>
      </c>
      <c r="F323" s="2">
        <v>44093.078368055554</v>
      </c>
      <c r="G323">
        <v>1</v>
      </c>
      <c r="H323">
        <v>4</v>
      </c>
      <c r="I323" t="s">
        <v>15</v>
      </c>
      <c r="J323" s="3">
        <v>4.97</v>
      </c>
      <c r="K323">
        <v>0.61180000000000001</v>
      </c>
      <c r="L323" t="s">
        <v>216</v>
      </c>
      <c r="M323">
        <v>0</v>
      </c>
      <c r="N323">
        <v>100</v>
      </c>
      <c r="O323" s="4">
        <f t="shared" si="69"/>
        <v>0.35488260000000005</v>
      </c>
      <c r="P323" s="4"/>
    </row>
    <row r="324" spans="1:16" x14ac:dyDescent="0.35">
      <c r="A324" t="s">
        <v>15</v>
      </c>
      <c r="B324" t="s">
        <v>217</v>
      </c>
      <c r="C324" t="s">
        <v>14</v>
      </c>
      <c r="D324" t="s">
        <v>21</v>
      </c>
      <c r="E324" t="s">
        <v>22</v>
      </c>
      <c r="F324" s="2">
        <v>44093.086527777778</v>
      </c>
      <c r="G324">
        <v>1</v>
      </c>
      <c r="H324">
        <v>1</v>
      </c>
      <c r="I324" t="s">
        <v>15</v>
      </c>
      <c r="J324" s="3">
        <v>1389</v>
      </c>
      <c r="K324">
        <v>171</v>
      </c>
      <c r="L324" t="s">
        <v>218</v>
      </c>
      <c r="M324">
        <v>0</v>
      </c>
      <c r="N324">
        <v>100</v>
      </c>
      <c r="O324">
        <f t="shared" ref="O324:O332" si="70" xml:space="preserve"> 0.09133*(J324) +3.0204</f>
        <v>129.87777</v>
      </c>
      <c r="P324">
        <f>AVERAGE(O324:O326)</f>
        <v>129.45156333333333</v>
      </c>
    </row>
    <row r="325" spans="1:16" x14ac:dyDescent="0.35">
      <c r="A325" t="s">
        <v>15</v>
      </c>
      <c r="B325" t="s">
        <v>217</v>
      </c>
      <c r="C325" t="s">
        <v>14</v>
      </c>
      <c r="D325" t="s">
        <v>21</v>
      </c>
      <c r="E325" t="s">
        <v>22</v>
      </c>
      <c r="F325" s="2">
        <v>44093.089525462965</v>
      </c>
      <c r="G325">
        <v>1</v>
      </c>
      <c r="H325">
        <v>2</v>
      </c>
      <c r="I325" t="s">
        <v>15</v>
      </c>
      <c r="J325" s="3">
        <v>1386</v>
      </c>
      <c r="K325">
        <v>170.6</v>
      </c>
      <c r="L325" t="s">
        <v>218</v>
      </c>
      <c r="M325">
        <v>0</v>
      </c>
      <c r="N325">
        <v>100</v>
      </c>
      <c r="O325">
        <f t="shared" si="70"/>
        <v>129.60378</v>
      </c>
    </row>
    <row r="326" spans="1:16" x14ac:dyDescent="0.35">
      <c r="A326" t="s">
        <v>15</v>
      </c>
      <c r="B326" t="s">
        <v>217</v>
      </c>
      <c r="C326" t="s">
        <v>14</v>
      </c>
      <c r="D326" t="s">
        <v>21</v>
      </c>
      <c r="E326" t="s">
        <v>22</v>
      </c>
      <c r="F326" s="2">
        <v>44093.092662037037</v>
      </c>
      <c r="G326">
        <v>1</v>
      </c>
      <c r="H326">
        <v>3</v>
      </c>
      <c r="I326" t="s">
        <v>15</v>
      </c>
      <c r="J326" s="3">
        <v>1378</v>
      </c>
      <c r="K326">
        <v>169.6</v>
      </c>
      <c r="L326" t="s">
        <v>218</v>
      </c>
      <c r="M326">
        <v>0</v>
      </c>
      <c r="N326">
        <v>100</v>
      </c>
      <c r="O326">
        <f t="shared" si="70"/>
        <v>128.87314000000001</v>
      </c>
    </row>
    <row r="327" spans="1:16" x14ac:dyDescent="0.35">
      <c r="A327" t="s">
        <v>15</v>
      </c>
      <c r="B327" t="s">
        <v>219</v>
      </c>
      <c r="C327" t="s">
        <v>14</v>
      </c>
      <c r="D327" t="s">
        <v>21</v>
      </c>
      <c r="E327" t="s">
        <v>22</v>
      </c>
      <c r="F327" s="2">
        <v>44093.101006944446</v>
      </c>
      <c r="G327">
        <v>1</v>
      </c>
      <c r="H327">
        <v>1</v>
      </c>
      <c r="I327" t="s">
        <v>15</v>
      </c>
      <c r="J327" s="3">
        <v>1902</v>
      </c>
      <c r="K327">
        <v>234.1</v>
      </c>
      <c r="L327" t="s">
        <v>220</v>
      </c>
      <c r="M327">
        <v>0</v>
      </c>
      <c r="N327">
        <v>100</v>
      </c>
      <c r="O327">
        <f t="shared" si="70"/>
        <v>176.73005999999998</v>
      </c>
      <c r="P327">
        <f>AVERAGE(O327:O329)</f>
        <v>175.78631666666664</v>
      </c>
    </row>
    <row r="328" spans="1:16" x14ac:dyDescent="0.35">
      <c r="A328" t="s">
        <v>15</v>
      </c>
      <c r="B328" t="s">
        <v>219</v>
      </c>
      <c r="C328" t="s">
        <v>14</v>
      </c>
      <c r="D328" t="s">
        <v>21</v>
      </c>
      <c r="E328" t="s">
        <v>22</v>
      </c>
      <c r="F328" s="2">
        <v>44093.104178240741</v>
      </c>
      <c r="G328">
        <v>1</v>
      </c>
      <c r="H328">
        <v>2</v>
      </c>
      <c r="I328" t="s">
        <v>15</v>
      </c>
      <c r="J328" s="3">
        <v>1892</v>
      </c>
      <c r="K328">
        <v>232.9</v>
      </c>
      <c r="L328" t="s">
        <v>220</v>
      </c>
      <c r="M328">
        <v>0</v>
      </c>
      <c r="N328">
        <v>100</v>
      </c>
      <c r="O328">
        <f t="shared" si="70"/>
        <v>175.81675999999999</v>
      </c>
    </row>
    <row r="329" spans="1:16" x14ac:dyDescent="0.35">
      <c r="A329" t="s">
        <v>15</v>
      </c>
      <c r="B329" t="s">
        <v>219</v>
      </c>
      <c r="C329" t="s">
        <v>14</v>
      </c>
      <c r="D329" t="s">
        <v>21</v>
      </c>
      <c r="E329" t="s">
        <v>22</v>
      </c>
      <c r="F329" s="2">
        <v>44093.107430555552</v>
      </c>
      <c r="G329">
        <v>1</v>
      </c>
      <c r="H329">
        <v>3</v>
      </c>
      <c r="I329" t="s">
        <v>15</v>
      </c>
      <c r="J329" s="3">
        <v>1881</v>
      </c>
      <c r="K329">
        <v>231.5</v>
      </c>
      <c r="L329" t="s">
        <v>220</v>
      </c>
      <c r="M329">
        <v>0</v>
      </c>
      <c r="N329">
        <v>100</v>
      </c>
      <c r="O329">
        <f t="shared" si="70"/>
        <v>174.81213</v>
      </c>
    </row>
    <row r="330" spans="1:16" x14ac:dyDescent="0.35">
      <c r="A330" t="s">
        <v>15</v>
      </c>
      <c r="B330" t="s">
        <v>221</v>
      </c>
      <c r="C330" t="s">
        <v>14</v>
      </c>
      <c r="D330" t="s">
        <v>21</v>
      </c>
      <c r="E330" t="s">
        <v>22</v>
      </c>
      <c r="F330" s="2">
        <v>44093.115636574075</v>
      </c>
      <c r="G330">
        <v>1</v>
      </c>
      <c r="H330">
        <v>1</v>
      </c>
      <c r="I330" t="s">
        <v>15</v>
      </c>
      <c r="J330" s="3">
        <v>1818</v>
      </c>
      <c r="K330">
        <v>223.8</v>
      </c>
      <c r="L330" t="s">
        <v>222</v>
      </c>
      <c r="M330">
        <v>0</v>
      </c>
      <c r="N330">
        <v>100</v>
      </c>
      <c r="O330">
        <f t="shared" si="70"/>
        <v>169.05833999999999</v>
      </c>
      <c r="P330">
        <f>AVERAGE(O330:O332)</f>
        <v>167.01863666666665</v>
      </c>
    </row>
    <row r="331" spans="1:16" x14ac:dyDescent="0.35">
      <c r="A331" t="s">
        <v>15</v>
      </c>
      <c r="B331" t="s">
        <v>221</v>
      </c>
      <c r="C331" t="s">
        <v>14</v>
      </c>
      <c r="D331" t="s">
        <v>21</v>
      </c>
      <c r="E331" t="s">
        <v>22</v>
      </c>
      <c r="F331" s="2">
        <v>44093.118923611109</v>
      </c>
      <c r="G331">
        <v>1</v>
      </c>
      <c r="H331">
        <v>2</v>
      </c>
      <c r="I331" t="s">
        <v>15</v>
      </c>
      <c r="J331" s="3">
        <v>1788</v>
      </c>
      <c r="K331">
        <v>220.1</v>
      </c>
      <c r="L331" t="s">
        <v>222</v>
      </c>
      <c r="M331">
        <v>0</v>
      </c>
      <c r="N331">
        <v>100</v>
      </c>
      <c r="O331">
        <f t="shared" si="70"/>
        <v>166.31843999999998</v>
      </c>
    </row>
    <row r="332" spans="1:16" x14ac:dyDescent="0.35">
      <c r="A332" t="s">
        <v>15</v>
      </c>
      <c r="B332" t="s">
        <v>221</v>
      </c>
      <c r="C332" t="s">
        <v>14</v>
      </c>
      <c r="D332" t="s">
        <v>21</v>
      </c>
      <c r="E332" t="s">
        <v>22</v>
      </c>
      <c r="F332" s="2">
        <v>44093.122164351851</v>
      </c>
      <c r="G332">
        <v>1</v>
      </c>
      <c r="H332">
        <v>3</v>
      </c>
      <c r="I332" t="s">
        <v>15</v>
      </c>
      <c r="J332" s="3">
        <v>1781</v>
      </c>
      <c r="K332">
        <v>219.2</v>
      </c>
      <c r="L332" t="s">
        <v>222</v>
      </c>
      <c r="M332">
        <v>0</v>
      </c>
      <c r="N332">
        <v>100</v>
      </c>
      <c r="O332">
        <f t="shared" si="70"/>
        <v>165.67912999999999</v>
      </c>
    </row>
    <row r="333" spans="1:16" x14ac:dyDescent="0.35">
      <c r="A333" t="s">
        <v>15</v>
      </c>
      <c r="B333" t="s">
        <v>223</v>
      </c>
      <c r="C333" t="s">
        <v>14</v>
      </c>
      <c r="D333" t="s">
        <v>21</v>
      </c>
      <c r="E333" t="s">
        <v>22</v>
      </c>
      <c r="F333" s="2">
        <v>44093.133263888885</v>
      </c>
      <c r="G333">
        <v>1</v>
      </c>
      <c r="H333">
        <v>2</v>
      </c>
      <c r="I333" t="s">
        <v>15</v>
      </c>
      <c r="J333" s="3">
        <v>1093</v>
      </c>
      <c r="K333">
        <v>134.5</v>
      </c>
      <c r="L333" t="s">
        <v>224</v>
      </c>
      <c r="M333">
        <v>0</v>
      </c>
      <c r="N333">
        <v>100</v>
      </c>
      <c r="O333">
        <f t="shared" ref="O333:O359" si="71" xml:space="preserve"> 0.09133*(J333) +3.0204</f>
        <v>102.84408999999999</v>
      </c>
      <c r="P333">
        <f>AVERAGE(O333:O335)</f>
        <v>102.41788333333331</v>
      </c>
    </row>
    <row r="334" spans="1:16" x14ac:dyDescent="0.35">
      <c r="A334" t="s">
        <v>15</v>
      </c>
      <c r="B334" t="s">
        <v>223</v>
      </c>
      <c r="C334" t="s">
        <v>14</v>
      </c>
      <c r="D334" t="s">
        <v>21</v>
      </c>
      <c r="E334" t="s">
        <v>22</v>
      </c>
      <c r="F334" s="2">
        <v>44093.136122685188</v>
      </c>
      <c r="G334">
        <v>1</v>
      </c>
      <c r="H334">
        <v>3</v>
      </c>
      <c r="I334" t="s">
        <v>15</v>
      </c>
      <c r="J334" s="3">
        <v>1084</v>
      </c>
      <c r="K334">
        <v>133.4</v>
      </c>
      <c r="L334" t="s">
        <v>224</v>
      </c>
      <c r="M334">
        <v>0</v>
      </c>
      <c r="N334">
        <v>100</v>
      </c>
      <c r="O334">
        <f t="shared" si="71"/>
        <v>102.02211999999999</v>
      </c>
    </row>
    <row r="335" spans="1:16" x14ac:dyDescent="0.35">
      <c r="A335" t="s">
        <v>15</v>
      </c>
      <c r="B335" t="s">
        <v>223</v>
      </c>
      <c r="C335" t="s">
        <v>14</v>
      </c>
      <c r="D335" t="s">
        <v>21</v>
      </c>
      <c r="E335" t="s">
        <v>22</v>
      </c>
      <c r="F335" s="2">
        <v>44093.138993055552</v>
      </c>
      <c r="G335">
        <v>1</v>
      </c>
      <c r="H335">
        <v>4</v>
      </c>
      <c r="I335" t="s">
        <v>15</v>
      </c>
      <c r="J335" s="3">
        <v>1088</v>
      </c>
      <c r="K335">
        <v>133.9</v>
      </c>
      <c r="L335" t="s">
        <v>224</v>
      </c>
      <c r="M335">
        <v>0</v>
      </c>
      <c r="N335">
        <v>100</v>
      </c>
      <c r="O335">
        <f t="shared" si="71"/>
        <v>102.38743999999998</v>
      </c>
    </row>
    <row r="336" spans="1:16" x14ac:dyDescent="0.35">
      <c r="A336" t="s">
        <v>15</v>
      </c>
      <c r="B336" t="s">
        <v>225</v>
      </c>
      <c r="C336" t="s">
        <v>14</v>
      </c>
      <c r="D336" t="s">
        <v>21</v>
      </c>
      <c r="E336" t="s">
        <v>22</v>
      </c>
      <c r="F336" s="2">
        <v>44093.147083333337</v>
      </c>
      <c r="G336">
        <v>1</v>
      </c>
      <c r="H336">
        <v>1</v>
      </c>
      <c r="I336" t="s">
        <v>15</v>
      </c>
      <c r="J336" s="3">
        <v>896.9</v>
      </c>
      <c r="K336">
        <v>110.4</v>
      </c>
      <c r="L336" t="s">
        <v>226</v>
      </c>
      <c r="M336">
        <v>0</v>
      </c>
      <c r="N336">
        <v>100</v>
      </c>
      <c r="O336">
        <f t="shared" si="71"/>
        <v>84.934276999999994</v>
      </c>
      <c r="P336">
        <f>AVERAGE(O336:O338)</f>
        <v>84.167104999999992</v>
      </c>
    </row>
    <row r="337" spans="1:16" x14ac:dyDescent="0.35">
      <c r="A337" t="s">
        <v>15</v>
      </c>
      <c r="B337" t="s">
        <v>225</v>
      </c>
      <c r="C337" t="s">
        <v>14</v>
      </c>
      <c r="D337" t="s">
        <v>21</v>
      </c>
      <c r="E337" t="s">
        <v>22</v>
      </c>
      <c r="F337" s="2">
        <v>44093.149861111109</v>
      </c>
      <c r="G337">
        <v>1</v>
      </c>
      <c r="H337">
        <v>2</v>
      </c>
      <c r="I337" t="s">
        <v>15</v>
      </c>
      <c r="J337" s="3">
        <v>884.8</v>
      </c>
      <c r="K337">
        <v>108.9</v>
      </c>
      <c r="L337" t="s">
        <v>226</v>
      </c>
      <c r="M337">
        <v>0</v>
      </c>
      <c r="N337">
        <v>100</v>
      </c>
      <c r="O337">
        <f t="shared" si="71"/>
        <v>83.829183999999984</v>
      </c>
    </row>
    <row r="338" spans="1:16" x14ac:dyDescent="0.35">
      <c r="A338" t="s">
        <v>15</v>
      </c>
      <c r="B338" t="s">
        <v>225</v>
      </c>
      <c r="C338" t="s">
        <v>14</v>
      </c>
      <c r="D338" t="s">
        <v>21</v>
      </c>
      <c r="E338" t="s">
        <v>22</v>
      </c>
      <c r="F338" s="2">
        <v>44093.152743055558</v>
      </c>
      <c r="G338">
        <v>1</v>
      </c>
      <c r="H338">
        <v>3</v>
      </c>
      <c r="I338" t="s">
        <v>15</v>
      </c>
      <c r="J338" s="3">
        <v>883.8</v>
      </c>
      <c r="K338">
        <v>108.8</v>
      </c>
      <c r="L338" t="s">
        <v>226</v>
      </c>
      <c r="M338">
        <v>0</v>
      </c>
      <c r="N338">
        <v>100</v>
      </c>
      <c r="O338">
        <f t="shared" si="71"/>
        <v>83.737853999999984</v>
      </c>
    </row>
    <row r="339" spans="1:16" x14ac:dyDescent="0.35">
      <c r="A339" t="s">
        <v>15</v>
      </c>
      <c r="B339" t="s">
        <v>227</v>
      </c>
      <c r="C339" t="s">
        <v>14</v>
      </c>
      <c r="D339" t="s">
        <v>21</v>
      </c>
      <c r="E339" t="s">
        <v>22</v>
      </c>
      <c r="F339" s="2">
        <v>44093.164212962962</v>
      </c>
      <c r="G339">
        <v>1</v>
      </c>
      <c r="H339">
        <v>2</v>
      </c>
      <c r="I339" t="s">
        <v>15</v>
      </c>
      <c r="J339" s="3">
        <v>1550</v>
      </c>
      <c r="K339">
        <v>190.8</v>
      </c>
      <c r="L339" t="s">
        <v>228</v>
      </c>
      <c r="M339">
        <v>0</v>
      </c>
      <c r="N339">
        <v>100</v>
      </c>
      <c r="O339">
        <f t="shared" si="71"/>
        <v>144.58189999999999</v>
      </c>
      <c r="P339">
        <f>AVERAGE(O339:O341)</f>
        <v>144.85589000000002</v>
      </c>
    </row>
    <row r="340" spans="1:16" x14ac:dyDescent="0.35">
      <c r="A340" t="s">
        <v>15</v>
      </c>
      <c r="B340" t="s">
        <v>227</v>
      </c>
      <c r="C340" t="s">
        <v>14</v>
      </c>
      <c r="D340" t="s">
        <v>21</v>
      </c>
      <c r="E340" t="s">
        <v>22</v>
      </c>
      <c r="F340" s="2">
        <v>44093.167337962965</v>
      </c>
      <c r="G340">
        <v>1</v>
      </c>
      <c r="H340">
        <v>3</v>
      </c>
      <c r="I340" t="s">
        <v>15</v>
      </c>
      <c r="J340" s="3">
        <v>1551</v>
      </c>
      <c r="K340">
        <v>190.9</v>
      </c>
      <c r="L340" t="s">
        <v>228</v>
      </c>
      <c r="M340">
        <v>0</v>
      </c>
      <c r="N340">
        <v>100</v>
      </c>
      <c r="O340">
        <f t="shared" si="71"/>
        <v>144.67322999999999</v>
      </c>
    </row>
    <row r="341" spans="1:16" x14ac:dyDescent="0.35">
      <c r="A341" t="s">
        <v>15</v>
      </c>
      <c r="B341" t="s">
        <v>227</v>
      </c>
      <c r="C341" t="s">
        <v>14</v>
      </c>
      <c r="D341" t="s">
        <v>21</v>
      </c>
      <c r="E341" t="s">
        <v>22</v>
      </c>
      <c r="F341" s="2">
        <v>44093.170474537037</v>
      </c>
      <c r="G341">
        <v>1</v>
      </c>
      <c r="H341">
        <v>4</v>
      </c>
      <c r="I341" t="s">
        <v>15</v>
      </c>
      <c r="J341" s="3">
        <v>1558</v>
      </c>
      <c r="K341">
        <v>191.8</v>
      </c>
      <c r="L341" t="s">
        <v>228</v>
      </c>
      <c r="M341">
        <v>0</v>
      </c>
      <c r="N341">
        <v>100</v>
      </c>
      <c r="O341">
        <f t="shared" si="71"/>
        <v>145.31253999999998</v>
      </c>
    </row>
    <row r="342" spans="1:16" x14ac:dyDescent="0.35">
      <c r="A342" t="s">
        <v>15</v>
      </c>
      <c r="B342" t="s">
        <v>229</v>
      </c>
      <c r="C342" t="s">
        <v>14</v>
      </c>
      <c r="D342" t="s">
        <v>21</v>
      </c>
      <c r="E342" t="s">
        <v>22</v>
      </c>
      <c r="F342" s="2">
        <v>44093.178703703707</v>
      </c>
      <c r="G342">
        <v>1</v>
      </c>
      <c r="H342">
        <v>1</v>
      </c>
      <c r="I342" t="s">
        <v>15</v>
      </c>
      <c r="J342" s="3">
        <v>2173</v>
      </c>
      <c r="K342">
        <v>267.5</v>
      </c>
      <c r="L342" t="s">
        <v>230</v>
      </c>
      <c r="M342">
        <v>0</v>
      </c>
      <c r="N342">
        <v>100</v>
      </c>
      <c r="O342">
        <f t="shared" si="71"/>
        <v>201.48048999999997</v>
      </c>
      <c r="P342">
        <f>AVERAGE(O342:O344)</f>
        <v>197.40108333333333</v>
      </c>
    </row>
    <row r="343" spans="1:16" x14ac:dyDescent="0.35">
      <c r="A343" t="s">
        <v>15</v>
      </c>
      <c r="B343" t="s">
        <v>229</v>
      </c>
      <c r="C343" t="s">
        <v>14</v>
      </c>
      <c r="D343" t="s">
        <v>21</v>
      </c>
      <c r="E343" t="s">
        <v>22</v>
      </c>
      <c r="F343" s="2">
        <v>44093.182083333333</v>
      </c>
      <c r="G343">
        <v>1</v>
      </c>
      <c r="H343">
        <v>2</v>
      </c>
      <c r="I343" t="s">
        <v>15</v>
      </c>
      <c r="J343" s="3">
        <v>2105</v>
      </c>
      <c r="K343">
        <v>259.10000000000002</v>
      </c>
      <c r="L343" t="s">
        <v>230</v>
      </c>
      <c r="M343">
        <v>0</v>
      </c>
      <c r="N343">
        <v>100</v>
      </c>
      <c r="O343">
        <f t="shared" si="71"/>
        <v>195.27005</v>
      </c>
    </row>
    <row r="344" spans="1:16" x14ac:dyDescent="0.35">
      <c r="A344" t="s">
        <v>15</v>
      </c>
      <c r="B344" t="s">
        <v>229</v>
      </c>
      <c r="C344" t="s">
        <v>14</v>
      </c>
      <c r="D344" t="s">
        <v>21</v>
      </c>
      <c r="E344" t="s">
        <v>22</v>
      </c>
      <c r="F344" s="2">
        <v>44093.18545138889</v>
      </c>
      <c r="G344">
        <v>1</v>
      </c>
      <c r="H344">
        <v>3</v>
      </c>
      <c r="I344" t="s">
        <v>15</v>
      </c>
      <c r="J344" s="3">
        <v>2107</v>
      </c>
      <c r="K344">
        <v>259.39999999999998</v>
      </c>
      <c r="L344" t="s">
        <v>230</v>
      </c>
      <c r="M344">
        <v>0</v>
      </c>
      <c r="N344">
        <v>100</v>
      </c>
      <c r="O344">
        <f t="shared" si="71"/>
        <v>195.45271</v>
      </c>
    </row>
    <row r="345" spans="1:16" x14ac:dyDescent="0.35">
      <c r="A345" t="s">
        <v>15</v>
      </c>
      <c r="B345" t="s">
        <v>231</v>
      </c>
      <c r="C345" t="s">
        <v>14</v>
      </c>
      <c r="D345" t="s">
        <v>21</v>
      </c>
      <c r="E345" t="s">
        <v>22</v>
      </c>
      <c r="F345" s="2">
        <v>44093.196493055555</v>
      </c>
      <c r="G345">
        <v>1</v>
      </c>
      <c r="H345">
        <v>2</v>
      </c>
      <c r="I345" t="s">
        <v>15</v>
      </c>
      <c r="J345" s="3">
        <v>1013</v>
      </c>
      <c r="K345">
        <v>124.7</v>
      </c>
      <c r="L345" t="s">
        <v>232</v>
      </c>
      <c r="M345">
        <v>0</v>
      </c>
      <c r="N345">
        <v>100</v>
      </c>
      <c r="O345">
        <f t="shared" si="71"/>
        <v>95.537689999999984</v>
      </c>
      <c r="P345">
        <f>AVERAGE(O345:O347)</f>
        <v>94.463040333333325</v>
      </c>
    </row>
    <row r="346" spans="1:16" x14ac:dyDescent="0.35">
      <c r="A346" t="s">
        <v>15</v>
      </c>
      <c r="B346" t="s">
        <v>231</v>
      </c>
      <c r="C346" t="s">
        <v>14</v>
      </c>
      <c r="D346" t="s">
        <v>21</v>
      </c>
      <c r="E346" t="s">
        <v>22</v>
      </c>
      <c r="F346" s="2">
        <v>44093.199270833335</v>
      </c>
      <c r="G346">
        <v>1</v>
      </c>
      <c r="H346">
        <v>3</v>
      </c>
      <c r="I346" t="s">
        <v>15</v>
      </c>
      <c r="J346" s="3">
        <v>987.7</v>
      </c>
      <c r="K346">
        <v>121.6</v>
      </c>
      <c r="L346" t="s">
        <v>232</v>
      </c>
      <c r="M346">
        <v>0</v>
      </c>
      <c r="N346">
        <v>100</v>
      </c>
      <c r="O346">
        <f t="shared" si="71"/>
        <v>93.227041</v>
      </c>
    </row>
    <row r="347" spans="1:16" x14ac:dyDescent="0.35">
      <c r="A347" t="s">
        <v>15</v>
      </c>
      <c r="B347" t="s">
        <v>231</v>
      </c>
      <c r="C347" t="s">
        <v>14</v>
      </c>
      <c r="D347" t="s">
        <v>21</v>
      </c>
      <c r="E347" t="s">
        <v>22</v>
      </c>
      <c r="F347" s="2">
        <v>44093.202268518522</v>
      </c>
      <c r="G347">
        <v>1</v>
      </c>
      <c r="H347">
        <v>4</v>
      </c>
      <c r="I347" t="s">
        <v>15</v>
      </c>
      <c r="J347" s="3">
        <v>1003</v>
      </c>
      <c r="K347">
        <v>123.5</v>
      </c>
      <c r="L347" t="s">
        <v>232</v>
      </c>
      <c r="M347">
        <v>0</v>
      </c>
      <c r="N347">
        <v>100</v>
      </c>
      <c r="O347">
        <f t="shared" si="71"/>
        <v>94.624389999999991</v>
      </c>
    </row>
    <row r="348" spans="1:16" x14ac:dyDescent="0.35">
      <c r="A348" t="s">
        <v>15</v>
      </c>
      <c r="B348" t="s">
        <v>233</v>
      </c>
      <c r="C348" t="s">
        <v>14</v>
      </c>
      <c r="D348" t="s">
        <v>21</v>
      </c>
      <c r="E348" t="s">
        <v>22</v>
      </c>
      <c r="F348" s="2">
        <v>44093.210462962961</v>
      </c>
      <c r="G348">
        <v>1</v>
      </c>
      <c r="H348">
        <v>1</v>
      </c>
      <c r="I348" t="s">
        <v>15</v>
      </c>
      <c r="J348" s="3">
        <v>1542</v>
      </c>
      <c r="K348">
        <v>189.8</v>
      </c>
      <c r="L348" t="s">
        <v>234</v>
      </c>
      <c r="M348">
        <v>0</v>
      </c>
      <c r="N348">
        <v>100</v>
      </c>
      <c r="O348">
        <f t="shared" si="71"/>
        <v>143.85126</v>
      </c>
      <c r="P348">
        <f>AVERAGE(O348:O350)</f>
        <v>143.51638333333332</v>
      </c>
    </row>
    <row r="349" spans="1:16" x14ac:dyDescent="0.35">
      <c r="A349" t="s">
        <v>15</v>
      </c>
      <c r="B349" t="s">
        <v>233</v>
      </c>
      <c r="C349" t="s">
        <v>14</v>
      </c>
      <c r="D349" t="s">
        <v>21</v>
      </c>
      <c r="E349" t="s">
        <v>22</v>
      </c>
      <c r="F349" s="2">
        <v>44093.213553240741</v>
      </c>
      <c r="G349">
        <v>1</v>
      </c>
      <c r="H349">
        <v>2</v>
      </c>
      <c r="I349" t="s">
        <v>15</v>
      </c>
      <c r="J349" s="3">
        <v>1545</v>
      </c>
      <c r="K349">
        <v>190.2</v>
      </c>
      <c r="L349" t="s">
        <v>234</v>
      </c>
      <c r="M349">
        <v>0</v>
      </c>
      <c r="N349">
        <v>100</v>
      </c>
      <c r="O349">
        <f t="shared" si="71"/>
        <v>144.12524999999999</v>
      </c>
    </row>
    <row r="350" spans="1:16" x14ac:dyDescent="0.35">
      <c r="A350" t="s">
        <v>15</v>
      </c>
      <c r="B350" t="s">
        <v>233</v>
      </c>
      <c r="C350" t="s">
        <v>14</v>
      </c>
      <c r="D350" t="s">
        <v>21</v>
      </c>
      <c r="E350" t="s">
        <v>22</v>
      </c>
      <c r="F350" s="2">
        <v>44093.216724537036</v>
      </c>
      <c r="G350">
        <v>1</v>
      </c>
      <c r="H350">
        <v>3</v>
      </c>
      <c r="I350" t="s">
        <v>15</v>
      </c>
      <c r="J350" s="3">
        <v>1528</v>
      </c>
      <c r="K350">
        <v>188.1</v>
      </c>
      <c r="L350" t="s">
        <v>234</v>
      </c>
      <c r="M350">
        <v>0</v>
      </c>
      <c r="N350">
        <v>100</v>
      </c>
      <c r="O350">
        <f t="shared" si="71"/>
        <v>142.57263999999998</v>
      </c>
    </row>
    <row r="351" spans="1:16" x14ac:dyDescent="0.35">
      <c r="A351" t="s">
        <v>15</v>
      </c>
      <c r="B351" t="s">
        <v>235</v>
      </c>
      <c r="C351" t="s">
        <v>14</v>
      </c>
      <c r="D351" t="s">
        <v>21</v>
      </c>
      <c r="E351" t="s">
        <v>22</v>
      </c>
      <c r="F351" s="2">
        <v>44093.224976851852</v>
      </c>
      <c r="G351">
        <v>1</v>
      </c>
      <c r="H351">
        <v>1</v>
      </c>
      <c r="I351" t="s">
        <v>15</v>
      </c>
      <c r="J351" s="3">
        <v>2004</v>
      </c>
      <c r="K351">
        <v>246.7</v>
      </c>
      <c r="L351" t="s">
        <v>236</v>
      </c>
      <c r="M351">
        <v>0</v>
      </c>
      <c r="N351">
        <v>100</v>
      </c>
      <c r="O351">
        <f t="shared" si="71"/>
        <v>186.04571999999999</v>
      </c>
      <c r="P351">
        <f>AVERAGE(O351:O353)</f>
        <v>182.17941666666664</v>
      </c>
    </row>
    <row r="352" spans="1:16" x14ac:dyDescent="0.35">
      <c r="A352" t="s">
        <v>15</v>
      </c>
      <c r="B352" t="s">
        <v>235</v>
      </c>
      <c r="C352" t="s">
        <v>14</v>
      </c>
      <c r="D352" t="s">
        <v>21</v>
      </c>
      <c r="E352" t="s">
        <v>22</v>
      </c>
      <c r="F352" s="2">
        <v>44093.228194444448</v>
      </c>
      <c r="G352">
        <v>1</v>
      </c>
      <c r="H352">
        <v>2</v>
      </c>
      <c r="I352" t="s">
        <v>15</v>
      </c>
      <c r="J352" s="3">
        <v>1935</v>
      </c>
      <c r="K352">
        <v>238.2</v>
      </c>
      <c r="L352" t="s">
        <v>236</v>
      </c>
      <c r="M352">
        <v>0</v>
      </c>
      <c r="N352">
        <v>100</v>
      </c>
      <c r="O352">
        <f t="shared" si="71"/>
        <v>179.74394999999998</v>
      </c>
    </row>
    <row r="353" spans="1:16" x14ac:dyDescent="0.35">
      <c r="A353" t="s">
        <v>15</v>
      </c>
      <c r="B353" t="s">
        <v>235</v>
      </c>
      <c r="C353" t="s">
        <v>14</v>
      </c>
      <c r="D353" t="s">
        <v>21</v>
      </c>
      <c r="E353" t="s">
        <v>22</v>
      </c>
      <c r="F353" s="2">
        <v>44093.231539351851</v>
      </c>
      <c r="G353">
        <v>1</v>
      </c>
      <c r="H353">
        <v>3</v>
      </c>
      <c r="I353" t="s">
        <v>15</v>
      </c>
      <c r="J353" s="3">
        <v>1946</v>
      </c>
      <c r="K353">
        <v>239.5</v>
      </c>
      <c r="L353" t="s">
        <v>236</v>
      </c>
      <c r="M353">
        <v>0</v>
      </c>
      <c r="N353">
        <v>100</v>
      </c>
      <c r="O353">
        <f t="shared" si="71"/>
        <v>180.74857999999998</v>
      </c>
    </row>
    <row r="354" spans="1:16" x14ac:dyDescent="0.35">
      <c r="A354" t="s">
        <v>15</v>
      </c>
      <c r="B354" t="s">
        <v>237</v>
      </c>
      <c r="C354" t="s">
        <v>14</v>
      </c>
      <c r="D354" t="s">
        <v>21</v>
      </c>
      <c r="E354" t="s">
        <v>22</v>
      </c>
      <c r="F354" s="2">
        <v>44093.239722222221</v>
      </c>
      <c r="G354">
        <v>1</v>
      </c>
      <c r="H354">
        <v>1</v>
      </c>
      <c r="I354" t="s">
        <v>15</v>
      </c>
      <c r="J354" s="3">
        <v>1590</v>
      </c>
      <c r="K354">
        <v>195.7</v>
      </c>
      <c r="L354" t="s">
        <v>238</v>
      </c>
      <c r="M354">
        <v>0</v>
      </c>
      <c r="N354">
        <v>100</v>
      </c>
      <c r="O354">
        <f t="shared" si="71"/>
        <v>148.23509999999999</v>
      </c>
      <c r="P354">
        <f>AVERAGE(O354:O356)</f>
        <v>147.74800666666664</v>
      </c>
    </row>
    <row r="355" spans="1:16" x14ac:dyDescent="0.35">
      <c r="A355" t="s">
        <v>15</v>
      </c>
      <c r="B355" t="s">
        <v>237</v>
      </c>
      <c r="C355" t="s">
        <v>14</v>
      </c>
      <c r="D355" t="s">
        <v>21</v>
      </c>
      <c r="E355" t="s">
        <v>22</v>
      </c>
      <c r="F355" s="2">
        <v>44093.24291666667</v>
      </c>
      <c r="G355">
        <v>1</v>
      </c>
      <c r="H355">
        <v>2</v>
      </c>
      <c r="I355" t="s">
        <v>15</v>
      </c>
      <c r="J355" s="3">
        <v>1591</v>
      </c>
      <c r="K355">
        <v>195.8</v>
      </c>
      <c r="L355" t="s">
        <v>238</v>
      </c>
      <c r="M355">
        <v>0</v>
      </c>
      <c r="N355">
        <v>100</v>
      </c>
      <c r="O355">
        <f t="shared" si="71"/>
        <v>148.32642999999999</v>
      </c>
    </row>
    <row r="356" spans="1:16" x14ac:dyDescent="0.35">
      <c r="A356" t="s">
        <v>15</v>
      </c>
      <c r="B356" t="s">
        <v>237</v>
      </c>
      <c r="C356" t="s">
        <v>14</v>
      </c>
      <c r="D356" t="s">
        <v>21</v>
      </c>
      <c r="E356" t="s">
        <v>22</v>
      </c>
      <c r="F356" s="2">
        <v>44093.246006944442</v>
      </c>
      <c r="G356">
        <v>1</v>
      </c>
      <c r="H356">
        <v>3</v>
      </c>
      <c r="I356" t="s">
        <v>15</v>
      </c>
      <c r="J356" s="3">
        <v>1573</v>
      </c>
      <c r="K356">
        <v>193.6</v>
      </c>
      <c r="L356" t="s">
        <v>238</v>
      </c>
      <c r="M356">
        <v>0</v>
      </c>
      <c r="N356">
        <v>100</v>
      </c>
      <c r="O356">
        <f t="shared" si="71"/>
        <v>146.68248999999997</v>
      </c>
    </row>
    <row r="357" spans="1:16" x14ac:dyDescent="0.35">
      <c r="A357" t="s">
        <v>15</v>
      </c>
      <c r="B357" t="s">
        <v>239</v>
      </c>
      <c r="C357" t="s">
        <v>14</v>
      </c>
      <c r="D357" t="s">
        <v>21</v>
      </c>
      <c r="E357" t="s">
        <v>22</v>
      </c>
      <c r="F357" s="2">
        <v>44093.256145833337</v>
      </c>
      <c r="G357">
        <v>1</v>
      </c>
      <c r="H357">
        <v>2</v>
      </c>
      <c r="I357" t="s">
        <v>15</v>
      </c>
      <c r="J357" s="3">
        <v>222.2</v>
      </c>
      <c r="K357">
        <v>27.35</v>
      </c>
      <c r="L357" t="s">
        <v>240</v>
      </c>
      <c r="M357">
        <v>0</v>
      </c>
      <c r="N357">
        <v>100</v>
      </c>
      <c r="O357">
        <f t="shared" si="71"/>
        <v>23.313925999999995</v>
      </c>
      <c r="P357">
        <f>AVERAGE(O357:O359)</f>
        <v>23.088645333333329</v>
      </c>
    </row>
    <row r="358" spans="1:16" x14ac:dyDescent="0.35">
      <c r="A358" t="s">
        <v>15</v>
      </c>
      <c r="B358" t="s">
        <v>239</v>
      </c>
      <c r="C358" t="s">
        <v>14</v>
      </c>
      <c r="D358" t="s">
        <v>21</v>
      </c>
      <c r="E358" t="s">
        <v>22</v>
      </c>
      <c r="F358" s="2">
        <v>44093.258796296293</v>
      </c>
      <c r="G358">
        <v>1</v>
      </c>
      <c r="H358">
        <v>3</v>
      </c>
      <c r="I358" t="s">
        <v>15</v>
      </c>
      <c r="J358" s="3">
        <v>217.4</v>
      </c>
      <c r="K358">
        <v>26.76</v>
      </c>
      <c r="L358" t="s">
        <v>240</v>
      </c>
      <c r="M358">
        <v>0</v>
      </c>
      <c r="N358">
        <v>100</v>
      </c>
      <c r="O358">
        <f t="shared" si="71"/>
        <v>22.875541999999999</v>
      </c>
    </row>
    <row r="359" spans="1:16" x14ac:dyDescent="0.35">
      <c r="A359" t="s">
        <v>15</v>
      </c>
      <c r="B359" t="s">
        <v>239</v>
      </c>
      <c r="C359" t="s">
        <v>14</v>
      </c>
      <c r="D359" t="s">
        <v>21</v>
      </c>
      <c r="E359" t="s">
        <v>22</v>
      </c>
      <c r="F359" s="2">
        <v>44093.261354166665</v>
      </c>
      <c r="G359">
        <v>1</v>
      </c>
      <c r="H359">
        <v>4</v>
      </c>
      <c r="I359" t="s">
        <v>15</v>
      </c>
      <c r="J359" s="3">
        <v>219.6</v>
      </c>
      <c r="K359">
        <v>27.03</v>
      </c>
      <c r="L359" t="s">
        <v>240</v>
      </c>
      <c r="M359">
        <v>0</v>
      </c>
      <c r="N359">
        <v>100</v>
      </c>
      <c r="O359">
        <f t="shared" si="71"/>
        <v>23.076467999999998</v>
      </c>
    </row>
    <row r="360" spans="1:16" x14ac:dyDescent="0.35">
      <c r="A360" t="s">
        <v>15</v>
      </c>
      <c r="B360" t="s">
        <v>20</v>
      </c>
      <c r="C360" t="s">
        <v>14</v>
      </c>
      <c r="D360" t="s">
        <v>21</v>
      </c>
      <c r="E360" t="s">
        <v>22</v>
      </c>
      <c r="F360" s="2">
        <v>44093.268333333333</v>
      </c>
      <c r="G360">
        <v>1</v>
      </c>
      <c r="H360">
        <v>1</v>
      </c>
      <c r="I360" t="s">
        <v>15</v>
      </c>
      <c r="J360" s="3">
        <v>11.84</v>
      </c>
      <c r="K360">
        <v>1.4570000000000001</v>
      </c>
      <c r="L360" t="s">
        <v>241</v>
      </c>
      <c r="M360">
        <v>0</v>
      </c>
      <c r="N360">
        <v>100</v>
      </c>
      <c r="O360" s="4">
        <f>0.10058*(J360) - 0.145</f>
        <v>1.0458672</v>
      </c>
      <c r="P360" s="4">
        <f>AVERAGE(O360:O362)</f>
        <v>0.8738418733333333</v>
      </c>
    </row>
    <row r="361" spans="1:16" x14ac:dyDescent="0.35">
      <c r="A361" t="s">
        <v>15</v>
      </c>
      <c r="B361" t="s">
        <v>20</v>
      </c>
      <c r="C361" t="s">
        <v>14</v>
      </c>
      <c r="D361" t="s">
        <v>21</v>
      </c>
      <c r="E361" t="s">
        <v>22</v>
      </c>
      <c r="F361" s="2">
        <v>44093.272719907407</v>
      </c>
      <c r="G361">
        <v>1</v>
      </c>
      <c r="H361">
        <v>3</v>
      </c>
      <c r="I361" t="s">
        <v>15</v>
      </c>
      <c r="J361" s="3">
        <v>8.5190000000000001</v>
      </c>
      <c r="K361">
        <v>1.0489999999999999</v>
      </c>
      <c r="L361" t="s">
        <v>241</v>
      </c>
      <c r="M361">
        <v>0</v>
      </c>
      <c r="N361">
        <v>100</v>
      </c>
      <c r="O361" s="4">
        <f t="shared" ref="O361:O362" si="72">0.10058*(J361) - 0.145</f>
        <v>0.71184102000000005</v>
      </c>
      <c r="P361" s="4"/>
    </row>
    <row r="362" spans="1:16" x14ac:dyDescent="0.35">
      <c r="A362" t="s">
        <v>15</v>
      </c>
      <c r="B362" t="s">
        <v>20</v>
      </c>
      <c r="C362" t="s">
        <v>14</v>
      </c>
      <c r="D362" t="s">
        <v>21</v>
      </c>
      <c r="E362" t="s">
        <v>22</v>
      </c>
      <c r="F362" s="2">
        <v>44093.274826388886</v>
      </c>
      <c r="G362">
        <v>1</v>
      </c>
      <c r="H362">
        <v>4</v>
      </c>
      <c r="I362" t="s">
        <v>15</v>
      </c>
      <c r="J362" s="3">
        <v>10.029999999999999</v>
      </c>
      <c r="K362">
        <v>1.2350000000000001</v>
      </c>
      <c r="L362" t="s">
        <v>241</v>
      </c>
      <c r="M362">
        <v>0</v>
      </c>
      <c r="N362">
        <v>100</v>
      </c>
      <c r="O362" s="4">
        <f t="shared" si="72"/>
        <v>0.86381739999999985</v>
      </c>
      <c r="P362" s="4"/>
    </row>
    <row r="363" spans="1:16" x14ac:dyDescent="0.35">
      <c r="A363" t="s">
        <v>15</v>
      </c>
      <c r="B363" t="s">
        <v>20</v>
      </c>
      <c r="C363" t="s">
        <v>14</v>
      </c>
      <c r="D363" t="s">
        <v>21</v>
      </c>
      <c r="E363" t="s">
        <v>22</v>
      </c>
      <c r="F363" s="2">
        <v>44093.298368055555</v>
      </c>
      <c r="G363">
        <v>1</v>
      </c>
      <c r="H363">
        <v>2</v>
      </c>
      <c r="I363" t="s">
        <v>15</v>
      </c>
      <c r="J363" s="3">
        <v>9.4510000000000005</v>
      </c>
      <c r="K363">
        <v>1.163</v>
      </c>
      <c r="L363" t="s">
        <v>243</v>
      </c>
      <c r="M363">
        <v>0</v>
      </c>
      <c r="N363">
        <v>100</v>
      </c>
      <c r="O363" s="4">
        <f>0.10058*(J363) - 0.145</f>
        <v>0.80558158000000002</v>
      </c>
      <c r="P363" s="4">
        <f>AVERAGE(O363:O365)</f>
        <v>0.90676506000000001</v>
      </c>
    </row>
    <row r="364" spans="1:16" x14ac:dyDescent="0.35">
      <c r="A364" t="s">
        <v>15</v>
      </c>
      <c r="B364" t="s">
        <v>20</v>
      </c>
      <c r="C364" t="s">
        <v>14</v>
      </c>
      <c r="D364" t="s">
        <v>21</v>
      </c>
      <c r="E364" t="s">
        <v>22</v>
      </c>
      <c r="F364" s="2">
        <v>44093.300451388888</v>
      </c>
      <c r="G364">
        <v>1</v>
      </c>
      <c r="H364">
        <v>3</v>
      </c>
      <c r="I364" t="s">
        <v>15</v>
      </c>
      <c r="J364" s="3">
        <v>10.83</v>
      </c>
      <c r="K364">
        <v>1.333</v>
      </c>
      <c r="L364" t="s">
        <v>243</v>
      </c>
      <c r="M364">
        <v>0</v>
      </c>
      <c r="N364">
        <v>100</v>
      </c>
      <c r="O364" s="4">
        <f t="shared" ref="O364:O365" si="73">0.10058*(J364) - 0.145</f>
        <v>0.94428139999999994</v>
      </c>
      <c r="P364" s="4"/>
    </row>
    <row r="365" spans="1:16" x14ac:dyDescent="0.35">
      <c r="A365" t="s">
        <v>15</v>
      </c>
      <c r="B365" t="s">
        <v>20</v>
      </c>
      <c r="C365" t="s">
        <v>14</v>
      </c>
      <c r="D365" t="s">
        <v>21</v>
      </c>
      <c r="E365" t="s">
        <v>22</v>
      </c>
      <c r="F365" s="2">
        <v>44093.302581018521</v>
      </c>
      <c r="G365">
        <v>1</v>
      </c>
      <c r="H365">
        <v>4</v>
      </c>
      <c r="I365" t="s">
        <v>15</v>
      </c>
      <c r="J365" s="3">
        <v>11.09</v>
      </c>
      <c r="K365">
        <v>1.365</v>
      </c>
      <c r="L365" t="s">
        <v>243</v>
      </c>
      <c r="M365">
        <v>0</v>
      </c>
      <c r="N365">
        <v>100</v>
      </c>
      <c r="O365" s="4">
        <f t="shared" si="73"/>
        <v>0.97043220000000008</v>
      </c>
      <c r="P365" s="4"/>
    </row>
    <row r="366" spans="1:16" x14ac:dyDescent="0.35">
      <c r="A366" t="s">
        <v>15</v>
      </c>
      <c r="B366" t="s">
        <v>244</v>
      </c>
      <c r="C366" t="s">
        <v>14</v>
      </c>
      <c r="D366" t="s">
        <v>21</v>
      </c>
      <c r="E366" t="s">
        <v>22</v>
      </c>
      <c r="F366" s="2">
        <v>44093.341574074075</v>
      </c>
      <c r="G366">
        <v>1</v>
      </c>
      <c r="H366">
        <v>2</v>
      </c>
      <c r="I366" t="s">
        <v>15</v>
      </c>
      <c r="J366" s="3">
        <v>104</v>
      </c>
      <c r="K366">
        <v>12.8</v>
      </c>
      <c r="L366" t="s">
        <v>245</v>
      </c>
      <c r="M366">
        <v>0</v>
      </c>
      <c r="N366">
        <v>100</v>
      </c>
      <c r="O366" s="4">
        <f>0.10058*(J366) - 0.145</f>
        <v>10.31532</v>
      </c>
      <c r="P366" s="4">
        <f>AVERAGE(O366:O368)</f>
        <v>10.325378000000001</v>
      </c>
    </row>
    <row r="367" spans="1:16" x14ac:dyDescent="0.35">
      <c r="A367" t="s">
        <v>15</v>
      </c>
      <c r="B367" t="s">
        <v>244</v>
      </c>
      <c r="C367" t="s">
        <v>14</v>
      </c>
      <c r="D367" t="s">
        <v>21</v>
      </c>
      <c r="E367" t="s">
        <v>22</v>
      </c>
      <c r="F367" s="2">
        <v>44093.344131944446</v>
      </c>
      <c r="G367">
        <v>1</v>
      </c>
      <c r="H367">
        <v>3</v>
      </c>
      <c r="I367" t="s">
        <v>15</v>
      </c>
      <c r="J367" s="3">
        <v>103.5</v>
      </c>
      <c r="K367">
        <v>12.74</v>
      </c>
      <c r="L367" t="s">
        <v>245</v>
      </c>
      <c r="M367">
        <v>0</v>
      </c>
      <c r="N367">
        <v>100</v>
      </c>
      <c r="O367" s="4">
        <f t="shared" ref="O367:O368" si="74">0.10058*(J367) - 0.145</f>
        <v>10.265030000000001</v>
      </c>
      <c r="P367" s="4"/>
    </row>
    <row r="368" spans="1:16" x14ac:dyDescent="0.35">
      <c r="A368" t="s">
        <v>15</v>
      </c>
      <c r="B368" t="s">
        <v>244</v>
      </c>
      <c r="C368" t="s">
        <v>14</v>
      </c>
      <c r="D368" t="s">
        <v>21</v>
      </c>
      <c r="E368" t="s">
        <v>22</v>
      </c>
      <c r="F368" s="2">
        <v>44093.346736111111</v>
      </c>
      <c r="G368">
        <v>1</v>
      </c>
      <c r="H368">
        <v>4</v>
      </c>
      <c r="I368" t="s">
        <v>15</v>
      </c>
      <c r="J368" s="3">
        <v>104.8</v>
      </c>
      <c r="K368">
        <v>12.9</v>
      </c>
      <c r="L368" t="s">
        <v>245</v>
      </c>
      <c r="M368">
        <v>0</v>
      </c>
      <c r="N368">
        <v>100</v>
      </c>
      <c r="O368" s="4">
        <f t="shared" si="74"/>
        <v>10.395784000000001</v>
      </c>
      <c r="P368" s="4"/>
    </row>
    <row r="369" spans="1:16" x14ac:dyDescent="0.35">
      <c r="A369" t="s">
        <v>15</v>
      </c>
      <c r="B369" t="s">
        <v>122</v>
      </c>
      <c r="C369" t="s">
        <v>14</v>
      </c>
      <c r="D369" t="s">
        <v>21</v>
      </c>
      <c r="E369" t="s">
        <v>22</v>
      </c>
      <c r="F369" s="2">
        <v>44093.354537037034</v>
      </c>
      <c r="G369">
        <v>1</v>
      </c>
      <c r="H369">
        <v>1</v>
      </c>
      <c r="I369" t="s">
        <v>15</v>
      </c>
      <c r="J369" s="3">
        <v>207</v>
      </c>
      <c r="K369">
        <v>25.48</v>
      </c>
      <c r="L369" t="s">
        <v>246</v>
      </c>
      <c r="M369">
        <v>0</v>
      </c>
      <c r="N369">
        <v>100</v>
      </c>
      <c r="O369" s="4">
        <f>0.10058*(J369) - 0.145</f>
        <v>20.675060000000002</v>
      </c>
      <c r="P369" s="4">
        <f>AVERAGE(O369:O371)</f>
        <v>20.621417333333333</v>
      </c>
    </row>
    <row r="370" spans="1:16" x14ac:dyDescent="0.35">
      <c r="A370" t="s">
        <v>15</v>
      </c>
      <c r="B370" t="s">
        <v>122</v>
      </c>
      <c r="C370" t="s">
        <v>14</v>
      </c>
      <c r="D370" t="s">
        <v>21</v>
      </c>
      <c r="E370" t="s">
        <v>22</v>
      </c>
      <c r="F370" s="2">
        <v>44093.360023148147</v>
      </c>
      <c r="G370">
        <v>1</v>
      </c>
      <c r="H370">
        <v>3</v>
      </c>
      <c r="I370" t="s">
        <v>15</v>
      </c>
      <c r="J370" s="3">
        <v>205.7</v>
      </c>
      <c r="K370">
        <v>25.32</v>
      </c>
      <c r="L370" t="s">
        <v>246</v>
      </c>
      <c r="M370">
        <v>0</v>
      </c>
      <c r="N370">
        <v>100</v>
      </c>
      <c r="O370" s="4">
        <f t="shared" ref="O370:O371" si="75">0.10058*(J370) - 0.145</f>
        <v>20.544305999999999</v>
      </c>
      <c r="P370" s="4"/>
    </row>
    <row r="371" spans="1:16" x14ac:dyDescent="0.35">
      <c r="A371" t="s">
        <v>15</v>
      </c>
      <c r="B371" t="s">
        <v>122</v>
      </c>
      <c r="C371" t="s">
        <v>14</v>
      </c>
      <c r="D371" t="s">
        <v>21</v>
      </c>
      <c r="E371" t="s">
        <v>22</v>
      </c>
      <c r="F371" s="2">
        <v>44093.362719907411</v>
      </c>
      <c r="G371">
        <v>1</v>
      </c>
      <c r="H371">
        <v>4</v>
      </c>
      <c r="I371" t="s">
        <v>15</v>
      </c>
      <c r="J371" s="3">
        <v>206.7</v>
      </c>
      <c r="K371">
        <v>25.44</v>
      </c>
      <c r="L371" t="s">
        <v>246</v>
      </c>
      <c r="M371">
        <v>0</v>
      </c>
      <c r="N371">
        <v>100</v>
      </c>
      <c r="O371" s="4">
        <f t="shared" si="75"/>
        <v>20.644886</v>
      </c>
      <c r="P371" s="4"/>
    </row>
    <row r="372" spans="1:16" x14ac:dyDescent="0.35">
      <c r="A372" t="s">
        <v>15</v>
      </c>
      <c r="B372" t="s">
        <v>124</v>
      </c>
      <c r="C372" t="s">
        <v>14</v>
      </c>
      <c r="D372" t="s">
        <v>21</v>
      </c>
      <c r="E372" t="s">
        <v>22</v>
      </c>
      <c r="F372" s="2">
        <v>44093.370798611111</v>
      </c>
      <c r="G372">
        <v>1</v>
      </c>
      <c r="H372">
        <v>1</v>
      </c>
      <c r="I372" t="s">
        <v>15</v>
      </c>
      <c r="J372" s="3">
        <v>528.4</v>
      </c>
      <c r="K372">
        <v>65.040000000000006</v>
      </c>
      <c r="L372" t="s">
        <v>247</v>
      </c>
      <c r="M372">
        <v>0</v>
      </c>
      <c r="N372">
        <v>100</v>
      </c>
      <c r="O372">
        <f t="shared" ref="O372:O383" si="76" xml:space="preserve"> 0.09133*(J372) +3.0204</f>
        <v>51.279171999999996</v>
      </c>
      <c r="P372">
        <f>AVERAGE(O372:O374)</f>
        <v>51.30352666666667</v>
      </c>
    </row>
    <row r="373" spans="1:16" x14ac:dyDescent="0.35">
      <c r="A373" t="s">
        <v>15</v>
      </c>
      <c r="B373" t="s">
        <v>124</v>
      </c>
      <c r="C373" t="s">
        <v>14</v>
      </c>
      <c r="D373" t="s">
        <v>21</v>
      </c>
      <c r="E373" t="s">
        <v>22</v>
      </c>
      <c r="F373" s="2">
        <v>44093.373668981483</v>
      </c>
      <c r="G373">
        <v>1</v>
      </c>
      <c r="H373">
        <v>2</v>
      </c>
      <c r="I373" t="s">
        <v>15</v>
      </c>
      <c r="J373" s="3">
        <v>529.1</v>
      </c>
      <c r="K373">
        <v>65.13</v>
      </c>
      <c r="L373" t="s">
        <v>247</v>
      </c>
      <c r="M373">
        <v>0</v>
      </c>
      <c r="N373">
        <v>100</v>
      </c>
      <c r="O373">
        <f t="shared" si="76"/>
        <v>51.343102999999999</v>
      </c>
    </row>
    <row r="374" spans="1:16" x14ac:dyDescent="0.35">
      <c r="A374" t="s">
        <v>15</v>
      </c>
      <c r="B374" t="s">
        <v>124</v>
      </c>
      <c r="C374" t="s">
        <v>14</v>
      </c>
      <c r="D374" t="s">
        <v>21</v>
      </c>
      <c r="E374" t="s">
        <v>22</v>
      </c>
      <c r="F374" s="2">
        <v>44093.376562500001</v>
      </c>
      <c r="G374">
        <v>1</v>
      </c>
      <c r="H374">
        <v>3</v>
      </c>
      <c r="I374" t="s">
        <v>15</v>
      </c>
      <c r="J374" s="3">
        <v>528.5</v>
      </c>
      <c r="K374">
        <v>65.05</v>
      </c>
      <c r="L374" t="s">
        <v>247</v>
      </c>
      <c r="M374">
        <v>0</v>
      </c>
      <c r="N374">
        <v>100</v>
      </c>
      <c r="O374">
        <f t="shared" si="76"/>
        <v>51.288305000000001</v>
      </c>
    </row>
    <row r="375" spans="1:16" x14ac:dyDescent="0.35">
      <c r="A375" t="s">
        <v>15</v>
      </c>
      <c r="B375" t="s">
        <v>126</v>
      </c>
      <c r="C375" t="s">
        <v>14</v>
      </c>
      <c r="D375" t="s">
        <v>21</v>
      </c>
      <c r="E375" t="s">
        <v>22</v>
      </c>
      <c r="F375" s="2">
        <v>44093.38484953704</v>
      </c>
      <c r="G375">
        <v>1</v>
      </c>
      <c r="H375">
        <v>1</v>
      </c>
      <c r="I375" t="s">
        <v>15</v>
      </c>
      <c r="J375" s="3">
        <v>1065</v>
      </c>
      <c r="K375">
        <v>131.1</v>
      </c>
      <c r="L375" t="s">
        <v>248</v>
      </c>
      <c r="M375">
        <v>0</v>
      </c>
      <c r="N375">
        <v>100</v>
      </c>
      <c r="O375">
        <f t="shared" si="76"/>
        <v>100.28684999999999</v>
      </c>
      <c r="P375">
        <f>AVERAGE(O375:O377)</f>
        <v>100.7435</v>
      </c>
    </row>
    <row r="376" spans="1:16" x14ac:dyDescent="0.35">
      <c r="A376" t="s">
        <v>15</v>
      </c>
      <c r="B376" t="s">
        <v>126</v>
      </c>
      <c r="C376" t="s">
        <v>14</v>
      </c>
      <c r="D376" t="s">
        <v>21</v>
      </c>
      <c r="E376" t="s">
        <v>22</v>
      </c>
      <c r="F376" s="2">
        <v>44093.38789351852</v>
      </c>
      <c r="G376">
        <v>1</v>
      </c>
      <c r="H376">
        <v>2</v>
      </c>
      <c r="I376" t="s">
        <v>15</v>
      </c>
      <c r="J376" s="3">
        <v>1078</v>
      </c>
      <c r="K376">
        <v>132.69999999999999</v>
      </c>
      <c r="L376" t="s">
        <v>248</v>
      </c>
      <c r="M376">
        <v>0</v>
      </c>
      <c r="N376">
        <v>100</v>
      </c>
      <c r="O376">
        <f t="shared" si="76"/>
        <v>101.47413999999999</v>
      </c>
    </row>
    <row r="377" spans="1:16" x14ac:dyDescent="0.35">
      <c r="A377" t="s">
        <v>15</v>
      </c>
      <c r="B377" t="s">
        <v>126</v>
      </c>
      <c r="C377" t="s">
        <v>14</v>
      </c>
      <c r="D377" t="s">
        <v>21</v>
      </c>
      <c r="E377" t="s">
        <v>22</v>
      </c>
      <c r="F377" s="2">
        <v>44093.390972222223</v>
      </c>
      <c r="G377">
        <v>1</v>
      </c>
      <c r="H377">
        <v>3</v>
      </c>
      <c r="I377" t="s">
        <v>15</v>
      </c>
      <c r="J377" s="3">
        <v>1067</v>
      </c>
      <c r="K377">
        <v>131.30000000000001</v>
      </c>
      <c r="L377" t="s">
        <v>248</v>
      </c>
      <c r="M377">
        <v>0</v>
      </c>
      <c r="N377">
        <v>100</v>
      </c>
      <c r="O377">
        <f t="shared" si="76"/>
        <v>100.46950999999999</v>
      </c>
    </row>
    <row r="378" spans="1:16" x14ac:dyDescent="0.35">
      <c r="A378" t="s">
        <v>15</v>
      </c>
      <c r="B378" t="s">
        <v>242</v>
      </c>
      <c r="C378" t="s">
        <v>14</v>
      </c>
      <c r="D378" t="s">
        <v>21</v>
      </c>
      <c r="E378" t="s">
        <v>22</v>
      </c>
      <c r="F378" s="2">
        <v>44093.399351851855</v>
      </c>
      <c r="G378">
        <v>1</v>
      </c>
      <c r="H378">
        <v>1</v>
      </c>
      <c r="I378" t="s">
        <v>15</v>
      </c>
      <c r="J378" s="3">
        <v>1643</v>
      </c>
      <c r="K378">
        <v>202.2</v>
      </c>
      <c r="L378" t="s">
        <v>249</v>
      </c>
      <c r="M378">
        <v>0</v>
      </c>
      <c r="N378">
        <v>100</v>
      </c>
      <c r="O378">
        <f t="shared" si="76"/>
        <v>153.07558999999998</v>
      </c>
      <c r="P378">
        <f>AVERAGE(O378:O380)</f>
        <v>151.97962999999999</v>
      </c>
    </row>
    <row r="379" spans="1:16" x14ac:dyDescent="0.35">
      <c r="A379" t="s">
        <v>15</v>
      </c>
      <c r="B379" t="s">
        <v>242</v>
      </c>
      <c r="C379" t="s">
        <v>14</v>
      </c>
      <c r="D379" t="s">
        <v>21</v>
      </c>
      <c r="E379" t="s">
        <v>22</v>
      </c>
      <c r="F379" s="2">
        <v>44093.402650462966</v>
      </c>
      <c r="G379">
        <v>1</v>
      </c>
      <c r="H379">
        <v>2</v>
      </c>
      <c r="I379" t="s">
        <v>15</v>
      </c>
      <c r="J379" s="3">
        <v>1633</v>
      </c>
      <c r="K379">
        <v>201</v>
      </c>
      <c r="L379" t="s">
        <v>249</v>
      </c>
      <c r="M379">
        <v>0</v>
      </c>
      <c r="N379">
        <v>100</v>
      </c>
      <c r="O379">
        <f t="shared" si="76"/>
        <v>152.16228999999998</v>
      </c>
    </row>
    <row r="380" spans="1:16" x14ac:dyDescent="0.35">
      <c r="A380" t="s">
        <v>15</v>
      </c>
      <c r="B380" t="s">
        <v>242</v>
      </c>
      <c r="C380" t="s">
        <v>14</v>
      </c>
      <c r="D380" t="s">
        <v>21</v>
      </c>
      <c r="E380" t="s">
        <v>22</v>
      </c>
      <c r="F380" s="2">
        <v>44093.405972222223</v>
      </c>
      <c r="G380">
        <v>1</v>
      </c>
      <c r="H380">
        <v>3</v>
      </c>
      <c r="I380" t="s">
        <v>15</v>
      </c>
      <c r="J380" s="3">
        <v>1617</v>
      </c>
      <c r="K380">
        <v>199</v>
      </c>
      <c r="L380" t="s">
        <v>249</v>
      </c>
      <c r="M380">
        <v>0</v>
      </c>
      <c r="N380">
        <v>100</v>
      </c>
      <c r="O380">
        <f t="shared" si="76"/>
        <v>150.70101</v>
      </c>
    </row>
    <row r="381" spans="1:16" x14ac:dyDescent="0.35">
      <c r="A381" t="s">
        <v>15</v>
      </c>
      <c r="B381" t="s">
        <v>130</v>
      </c>
      <c r="C381" t="s">
        <v>14</v>
      </c>
      <c r="D381" t="s">
        <v>21</v>
      </c>
      <c r="E381" t="s">
        <v>22</v>
      </c>
      <c r="F381" s="2">
        <v>44093.414386574077</v>
      </c>
      <c r="G381">
        <v>1</v>
      </c>
      <c r="H381">
        <v>1</v>
      </c>
      <c r="I381" t="s">
        <v>15</v>
      </c>
      <c r="J381" s="3">
        <v>2216</v>
      </c>
      <c r="K381">
        <v>272.8</v>
      </c>
      <c r="L381" t="s">
        <v>250</v>
      </c>
      <c r="M381">
        <v>0</v>
      </c>
      <c r="N381">
        <v>100</v>
      </c>
      <c r="O381">
        <f t="shared" si="76"/>
        <v>205.40767999999997</v>
      </c>
      <c r="P381">
        <f>AVERAGE(O381:O383)</f>
        <v>206.56452666666664</v>
      </c>
    </row>
    <row r="382" spans="1:16" x14ac:dyDescent="0.35">
      <c r="A382" t="s">
        <v>15</v>
      </c>
      <c r="B382" t="s">
        <v>130</v>
      </c>
      <c r="C382" t="s">
        <v>14</v>
      </c>
      <c r="D382" t="s">
        <v>21</v>
      </c>
      <c r="E382" t="s">
        <v>22</v>
      </c>
      <c r="F382" s="2">
        <v>44093.417962962965</v>
      </c>
      <c r="G382">
        <v>1</v>
      </c>
      <c r="H382">
        <v>2</v>
      </c>
      <c r="I382" t="s">
        <v>15</v>
      </c>
      <c r="J382" s="3">
        <v>2240</v>
      </c>
      <c r="K382">
        <v>275.7</v>
      </c>
      <c r="L382" t="s">
        <v>250</v>
      </c>
      <c r="M382">
        <v>0</v>
      </c>
      <c r="N382">
        <v>100</v>
      </c>
      <c r="O382">
        <f t="shared" si="76"/>
        <v>207.59959999999998</v>
      </c>
    </row>
    <row r="383" spans="1:16" x14ac:dyDescent="0.35">
      <c r="A383" t="s">
        <v>15</v>
      </c>
      <c r="B383" t="s">
        <v>130</v>
      </c>
      <c r="C383" t="s">
        <v>14</v>
      </c>
      <c r="D383" t="s">
        <v>21</v>
      </c>
      <c r="E383" t="s">
        <v>22</v>
      </c>
      <c r="F383" s="2">
        <v>44093.421493055554</v>
      </c>
      <c r="G383">
        <v>1</v>
      </c>
      <c r="H383">
        <v>3</v>
      </c>
      <c r="I383" t="s">
        <v>15</v>
      </c>
      <c r="J383" s="3">
        <v>2230</v>
      </c>
      <c r="K383">
        <v>274.5</v>
      </c>
      <c r="L383" t="s">
        <v>250</v>
      </c>
      <c r="M383">
        <v>0</v>
      </c>
      <c r="N383">
        <v>100</v>
      </c>
      <c r="O383">
        <f t="shared" si="76"/>
        <v>206.68629999999999</v>
      </c>
    </row>
    <row r="384" spans="1:16" x14ac:dyDescent="0.35">
      <c r="A384" t="s">
        <v>15</v>
      </c>
      <c r="B384" t="s">
        <v>20</v>
      </c>
      <c r="C384" t="s">
        <v>14</v>
      </c>
      <c r="D384" t="s">
        <v>21</v>
      </c>
      <c r="E384" t="s">
        <v>22</v>
      </c>
      <c r="F384" s="2">
        <v>44093.428530092591</v>
      </c>
      <c r="G384">
        <v>1</v>
      </c>
      <c r="H384">
        <v>1</v>
      </c>
      <c r="I384" t="s">
        <v>15</v>
      </c>
      <c r="J384" s="3">
        <v>12.98</v>
      </c>
      <c r="K384">
        <v>1.5980000000000001</v>
      </c>
      <c r="L384" t="s">
        <v>251</v>
      </c>
      <c r="M384">
        <v>0</v>
      </c>
      <c r="N384">
        <v>100</v>
      </c>
      <c r="O384" s="4">
        <f>0.10058*(J384) - 0.145</f>
        <v>1.1605284</v>
      </c>
      <c r="P384" s="4">
        <f>AVERAGE(O384:O386)</f>
        <v>1.1685748</v>
      </c>
    </row>
    <row r="385" spans="1:16" x14ac:dyDescent="0.35">
      <c r="A385" t="s">
        <v>15</v>
      </c>
      <c r="B385" t="s">
        <v>20</v>
      </c>
      <c r="C385" t="s">
        <v>14</v>
      </c>
      <c r="D385" t="s">
        <v>21</v>
      </c>
      <c r="E385" t="s">
        <v>22</v>
      </c>
      <c r="F385" s="2">
        <v>44093.430810185186</v>
      </c>
      <c r="G385">
        <v>1</v>
      </c>
      <c r="H385">
        <v>2</v>
      </c>
      <c r="I385" t="s">
        <v>15</v>
      </c>
      <c r="J385" s="3">
        <v>12.49</v>
      </c>
      <c r="K385">
        <v>1.5369999999999999</v>
      </c>
      <c r="L385" t="s">
        <v>251</v>
      </c>
      <c r="M385">
        <v>0</v>
      </c>
      <c r="N385">
        <v>100</v>
      </c>
      <c r="O385" s="4">
        <f t="shared" ref="O385:O386" si="77">0.10058*(J385) - 0.145</f>
        <v>1.1112442</v>
      </c>
      <c r="P385" s="4"/>
    </row>
    <row r="386" spans="1:16" x14ac:dyDescent="0.35">
      <c r="A386" t="s">
        <v>15</v>
      </c>
      <c r="B386" t="s">
        <v>20</v>
      </c>
      <c r="C386" t="s">
        <v>14</v>
      </c>
      <c r="D386" t="s">
        <v>21</v>
      </c>
      <c r="E386" t="s">
        <v>22</v>
      </c>
      <c r="F386" s="2">
        <v>44093.433020833334</v>
      </c>
      <c r="G386">
        <v>1</v>
      </c>
      <c r="H386">
        <v>3</v>
      </c>
      <c r="I386" t="s">
        <v>15</v>
      </c>
      <c r="J386" s="3">
        <v>13.71</v>
      </c>
      <c r="K386">
        <v>1.6879999999999999</v>
      </c>
      <c r="L386" t="s">
        <v>251</v>
      </c>
      <c r="M386">
        <v>0</v>
      </c>
      <c r="N386">
        <v>100</v>
      </c>
      <c r="O386" s="4">
        <f t="shared" si="77"/>
        <v>1.2339518</v>
      </c>
      <c r="P386" s="4"/>
    </row>
    <row r="387" spans="1:16" x14ac:dyDescent="0.35">
      <c r="A387" t="s">
        <v>15</v>
      </c>
      <c r="B387" t="s">
        <v>252</v>
      </c>
      <c r="C387" t="s">
        <v>14</v>
      </c>
      <c r="D387" t="s">
        <v>21</v>
      </c>
      <c r="E387" t="s">
        <v>22</v>
      </c>
      <c r="F387" s="2">
        <v>44093.445763888885</v>
      </c>
      <c r="G387">
        <v>1</v>
      </c>
      <c r="H387">
        <v>2</v>
      </c>
      <c r="I387" t="s">
        <v>15</v>
      </c>
      <c r="J387" s="3">
        <v>267.3</v>
      </c>
      <c r="K387">
        <v>32.9</v>
      </c>
      <c r="L387" t="s">
        <v>253</v>
      </c>
      <c r="M387">
        <v>0</v>
      </c>
      <c r="N387">
        <v>100</v>
      </c>
      <c r="O387">
        <f t="shared" ref="O387:O422" si="78" xml:space="preserve"> 0.09133*(J387) +3.0204</f>
        <v>27.432908999999999</v>
      </c>
      <c r="P387">
        <f>AVERAGE(O387:O389)</f>
        <v>27.323312999999995</v>
      </c>
    </row>
    <row r="388" spans="1:16" x14ac:dyDescent="0.35">
      <c r="A388" t="s">
        <v>15</v>
      </c>
      <c r="B388" t="s">
        <v>252</v>
      </c>
      <c r="C388" t="s">
        <v>14</v>
      </c>
      <c r="D388" t="s">
        <v>21</v>
      </c>
      <c r="E388" t="s">
        <v>22</v>
      </c>
      <c r="F388" s="2">
        <v>44093.448333333334</v>
      </c>
      <c r="G388">
        <v>1</v>
      </c>
      <c r="H388">
        <v>3</v>
      </c>
      <c r="I388" t="s">
        <v>15</v>
      </c>
      <c r="J388" s="3">
        <v>264.8</v>
      </c>
      <c r="K388">
        <v>32.6</v>
      </c>
      <c r="L388" t="s">
        <v>253</v>
      </c>
      <c r="M388">
        <v>0</v>
      </c>
      <c r="N388">
        <v>100</v>
      </c>
      <c r="O388">
        <f t="shared" si="78"/>
        <v>27.204583999999997</v>
      </c>
    </row>
    <row r="389" spans="1:16" x14ac:dyDescent="0.35">
      <c r="A389" t="s">
        <v>15</v>
      </c>
      <c r="B389" t="s">
        <v>252</v>
      </c>
      <c r="C389" t="s">
        <v>14</v>
      </c>
      <c r="D389" t="s">
        <v>21</v>
      </c>
      <c r="E389" t="s">
        <v>22</v>
      </c>
      <c r="F389" s="2">
        <v>44093.451041666667</v>
      </c>
      <c r="G389">
        <v>1</v>
      </c>
      <c r="H389">
        <v>4</v>
      </c>
      <c r="I389" t="s">
        <v>15</v>
      </c>
      <c r="J389" s="3">
        <v>266.2</v>
      </c>
      <c r="K389">
        <v>32.770000000000003</v>
      </c>
      <c r="L389" t="s">
        <v>253</v>
      </c>
      <c r="M389">
        <v>0</v>
      </c>
      <c r="N389">
        <v>100</v>
      </c>
      <c r="O389">
        <f t="shared" si="78"/>
        <v>27.332445999999997</v>
      </c>
    </row>
    <row r="390" spans="1:16" x14ac:dyDescent="0.35">
      <c r="A390" t="s">
        <v>15</v>
      </c>
      <c r="B390" t="s">
        <v>254</v>
      </c>
      <c r="C390" t="s">
        <v>14</v>
      </c>
      <c r="D390" t="s">
        <v>21</v>
      </c>
      <c r="E390" t="s">
        <v>22</v>
      </c>
      <c r="F390" s="2">
        <v>44093.461550925924</v>
      </c>
      <c r="G390">
        <v>1</v>
      </c>
      <c r="H390">
        <v>2</v>
      </c>
      <c r="I390" t="s">
        <v>15</v>
      </c>
      <c r="J390" s="3">
        <v>270.60000000000002</v>
      </c>
      <c r="K390">
        <v>33.31</v>
      </c>
      <c r="L390" t="s">
        <v>255</v>
      </c>
      <c r="M390">
        <v>0</v>
      </c>
      <c r="N390">
        <v>100</v>
      </c>
      <c r="O390">
        <f t="shared" si="78"/>
        <v>27.734297999999999</v>
      </c>
      <c r="P390">
        <f>AVERAGE(O390:O392)</f>
        <v>27.493795666666667</v>
      </c>
    </row>
    <row r="391" spans="1:16" x14ac:dyDescent="0.35">
      <c r="A391" t="s">
        <v>15</v>
      </c>
      <c r="B391" t="s">
        <v>254</v>
      </c>
      <c r="C391" t="s">
        <v>14</v>
      </c>
      <c r="D391" t="s">
        <v>21</v>
      </c>
      <c r="E391" t="s">
        <v>22</v>
      </c>
      <c r="F391" s="2">
        <v>44093.464097222219</v>
      </c>
      <c r="G391">
        <v>1</v>
      </c>
      <c r="H391">
        <v>3</v>
      </c>
      <c r="I391" t="s">
        <v>15</v>
      </c>
      <c r="J391" s="3">
        <v>264.89999999999998</v>
      </c>
      <c r="K391">
        <v>32.61</v>
      </c>
      <c r="L391" t="s">
        <v>255</v>
      </c>
      <c r="M391">
        <v>0</v>
      </c>
      <c r="N391">
        <v>100</v>
      </c>
      <c r="O391">
        <f t="shared" si="78"/>
        <v>27.213716999999995</v>
      </c>
    </row>
    <row r="392" spans="1:16" x14ac:dyDescent="0.35">
      <c r="A392" t="s">
        <v>15</v>
      </c>
      <c r="B392" t="s">
        <v>254</v>
      </c>
      <c r="C392" t="s">
        <v>14</v>
      </c>
      <c r="D392" t="s">
        <v>21</v>
      </c>
      <c r="E392" t="s">
        <v>22</v>
      </c>
      <c r="F392" s="2">
        <v>44093.466770833336</v>
      </c>
      <c r="G392">
        <v>1</v>
      </c>
      <c r="H392">
        <v>4</v>
      </c>
      <c r="I392" t="s">
        <v>15</v>
      </c>
      <c r="J392" s="3">
        <v>268.39999999999998</v>
      </c>
      <c r="K392">
        <v>33.04</v>
      </c>
      <c r="L392" t="s">
        <v>255</v>
      </c>
      <c r="M392">
        <v>0</v>
      </c>
      <c r="N392">
        <v>100</v>
      </c>
      <c r="O392">
        <f t="shared" si="78"/>
        <v>27.533371999999996</v>
      </c>
    </row>
    <row r="393" spans="1:16" x14ac:dyDescent="0.35">
      <c r="A393" t="s">
        <v>15</v>
      </c>
      <c r="B393" t="s">
        <v>256</v>
      </c>
      <c r="C393" t="s">
        <v>14</v>
      </c>
      <c r="D393" t="s">
        <v>21</v>
      </c>
      <c r="E393" t="s">
        <v>22</v>
      </c>
      <c r="F393" s="2">
        <v>44093.474826388891</v>
      </c>
      <c r="G393">
        <v>1</v>
      </c>
      <c r="H393">
        <v>1</v>
      </c>
      <c r="I393" t="s">
        <v>15</v>
      </c>
      <c r="J393" s="3">
        <v>647.5</v>
      </c>
      <c r="K393">
        <v>79.7</v>
      </c>
      <c r="L393" t="s">
        <v>257</v>
      </c>
      <c r="M393">
        <v>0</v>
      </c>
      <c r="N393">
        <v>100</v>
      </c>
      <c r="O393">
        <f t="shared" si="78"/>
        <v>62.156574999999997</v>
      </c>
      <c r="P393">
        <f>AVERAGE(O393:O395)</f>
        <v>61.855186000000003</v>
      </c>
    </row>
    <row r="394" spans="1:16" x14ac:dyDescent="0.35">
      <c r="A394" t="s">
        <v>15</v>
      </c>
      <c r="B394" t="s">
        <v>256</v>
      </c>
      <c r="C394" t="s">
        <v>14</v>
      </c>
      <c r="D394" t="s">
        <v>21</v>
      </c>
      <c r="E394" t="s">
        <v>22</v>
      </c>
      <c r="F394" s="2">
        <v>44093.47760416667</v>
      </c>
      <c r="G394">
        <v>1</v>
      </c>
      <c r="H394">
        <v>2</v>
      </c>
      <c r="I394" t="s">
        <v>15</v>
      </c>
      <c r="J394" s="3">
        <v>647.5</v>
      </c>
      <c r="K394">
        <v>79.7</v>
      </c>
      <c r="L394" t="s">
        <v>257</v>
      </c>
      <c r="M394">
        <v>0</v>
      </c>
      <c r="N394">
        <v>100</v>
      </c>
      <c r="O394">
        <f t="shared" si="78"/>
        <v>62.156574999999997</v>
      </c>
    </row>
    <row r="395" spans="1:16" x14ac:dyDescent="0.35">
      <c r="A395" t="s">
        <v>15</v>
      </c>
      <c r="B395" t="s">
        <v>256</v>
      </c>
      <c r="C395" t="s">
        <v>14</v>
      </c>
      <c r="D395" t="s">
        <v>21</v>
      </c>
      <c r="E395" t="s">
        <v>22</v>
      </c>
      <c r="F395" s="2">
        <v>44093.480312500003</v>
      </c>
      <c r="G395">
        <v>1</v>
      </c>
      <c r="H395">
        <v>3</v>
      </c>
      <c r="I395" t="s">
        <v>15</v>
      </c>
      <c r="J395" s="3">
        <v>637.6</v>
      </c>
      <c r="K395">
        <v>78.48</v>
      </c>
      <c r="L395" t="s">
        <v>257</v>
      </c>
      <c r="M395">
        <v>0</v>
      </c>
      <c r="N395">
        <v>100</v>
      </c>
      <c r="O395">
        <f t="shared" si="78"/>
        <v>61.252408000000003</v>
      </c>
    </row>
    <row r="396" spans="1:16" x14ac:dyDescent="0.35">
      <c r="A396" t="s">
        <v>15</v>
      </c>
      <c r="B396" t="s">
        <v>258</v>
      </c>
      <c r="C396" t="s">
        <v>14</v>
      </c>
      <c r="D396" t="s">
        <v>21</v>
      </c>
      <c r="E396" t="s">
        <v>22</v>
      </c>
      <c r="F396" s="2">
        <v>44093.488368055558</v>
      </c>
      <c r="G396">
        <v>1</v>
      </c>
      <c r="H396">
        <v>1</v>
      </c>
      <c r="I396" t="s">
        <v>15</v>
      </c>
      <c r="J396" s="3">
        <v>728.9</v>
      </c>
      <c r="K396">
        <v>89.72</v>
      </c>
      <c r="L396" t="s">
        <v>259</v>
      </c>
      <c r="M396">
        <v>0</v>
      </c>
      <c r="N396">
        <v>100</v>
      </c>
      <c r="O396">
        <f t="shared" si="78"/>
        <v>69.590836999999993</v>
      </c>
      <c r="P396">
        <f>AVERAGE(O396:O398)</f>
        <v>68.832797999999983</v>
      </c>
    </row>
    <row r="397" spans="1:16" x14ac:dyDescent="0.35">
      <c r="A397" t="s">
        <v>15</v>
      </c>
      <c r="B397" t="s">
        <v>258</v>
      </c>
      <c r="C397" t="s">
        <v>14</v>
      </c>
      <c r="D397" t="s">
        <v>21</v>
      </c>
      <c r="E397" t="s">
        <v>22</v>
      </c>
      <c r="F397" s="2">
        <v>44093.491087962961</v>
      </c>
      <c r="G397">
        <v>1</v>
      </c>
      <c r="H397">
        <v>2</v>
      </c>
      <c r="I397" t="s">
        <v>15</v>
      </c>
      <c r="J397" s="3">
        <v>718.3</v>
      </c>
      <c r="K397">
        <v>88.42</v>
      </c>
      <c r="L397" t="s">
        <v>259</v>
      </c>
      <c r="M397">
        <v>0</v>
      </c>
      <c r="N397">
        <v>100</v>
      </c>
      <c r="O397">
        <f t="shared" si="78"/>
        <v>68.622738999999982</v>
      </c>
    </row>
    <row r="398" spans="1:16" x14ac:dyDescent="0.35">
      <c r="A398" t="s">
        <v>15</v>
      </c>
      <c r="B398" t="s">
        <v>258</v>
      </c>
      <c r="C398" t="s">
        <v>14</v>
      </c>
      <c r="D398" t="s">
        <v>21</v>
      </c>
      <c r="E398" t="s">
        <v>22</v>
      </c>
      <c r="F398" s="2">
        <v>44093.493877314817</v>
      </c>
      <c r="G398">
        <v>1</v>
      </c>
      <c r="H398">
        <v>3</v>
      </c>
      <c r="I398" t="s">
        <v>15</v>
      </c>
      <c r="J398" s="3">
        <v>714.6</v>
      </c>
      <c r="K398">
        <v>87.96</v>
      </c>
      <c r="L398" t="s">
        <v>259</v>
      </c>
      <c r="M398">
        <v>0</v>
      </c>
      <c r="N398">
        <v>100</v>
      </c>
      <c r="O398">
        <f t="shared" si="78"/>
        <v>68.284817999999987</v>
      </c>
    </row>
    <row r="399" spans="1:16" x14ac:dyDescent="0.35">
      <c r="A399" t="s">
        <v>15</v>
      </c>
      <c r="B399" t="s">
        <v>260</v>
      </c>
      <c r="C399" t="s">
        <v>14</v>
      </c>
      <c r="D399" t="s">
        <v>21</v>
      </c>
      <c r="E399" t="s">
        <v>22</v>
      </c>
      <c r="F399" s="2">
        <v>44093.504953703705</v>
      </c>
      <c r="G399">
        <v>1</v>
      </c>
      <c r="H399">
        <v>2</v>
      </c>
      <c r="I399" t="s">
        <v>15</v>
      </c>
      <c r="J399" s="3">
        <v>1128</v>
      </c>
      <c r="K399">
        <v>138.80000000000001</v>
      </c>
      <c r="L399" t="s">
        <v>58</v>
      </c>
      <c r="M399">
        <v>0</v>
      </c>
      <c r="N399">
        <v>100</v>
      </c>
      <c r="O399">
        <f t="shared" si="78"/>
        <v>106.04063999999998</v>
      </c>
      <c r="P399">
        <f>AVERAGE(O399:O401)</f>
        <v>105.88842333333332</v>
      </c>
    </row>
    <row r="400" spans="1:16" x14ac:dyDescent="0.35">
      <c r="A400" t="s">
        <v>15</v>
      </c>
      <c r="B400" t="s">
        <v>260</v>
      </c>
      <c r="C400" t="s">
        <v>14</v>
      </c>
      <c r="D400" t="s">
        <v>21</v>
      </c>
      <c r="E400" t="s">
        <v>22</v>
      </c>
      <c r="F400" s="2">
        <v>44093.507777777777</v>
      </c>
      <c r="G400">
        <v>1</v>
      </c>
      <c r="H400">
        <v>3</v>
      </c>
      <c r="I400" t="s">
        <v>15</v>
      </c>
      <c r="J400" s="3">
        <v>1118</v>
      </c>
      <c r="K400">
        <v>137.6</v>
      </c>
      <c r="L400" t="s">
        <v>58</v>
      </c>
      <c r="M400">
        <v>0</v>
      </c>
      <c r="N400">
        <v>100</v>
      </c>
      <c r="O400">
        <f t="shared" si="78"/>
        <v>105.12733999999999</v>
      </c>
    </row>
    <row r="401" spans="1:16" x14ac:dyDescent="0.35">
      <c r="A401" t="s">
        <v>15</v>
      </c>
      <c r="B401" t="s">
        <v>260</v>
      </c>
      <c r="C401" t="s">
        <v>14</v>
      </c>
      <c r="D401" t="s">
        <v>21</v>
      </c>
      <c r="E401" t="s">
        <v>22</v>
      </c>
      <c r="F401" s="2">
        <v>44093.510949074072</v>
      </c>
      <c r="G401">
        <v>1</v>
      </c>
      <c r="H401">
        <v>4</v>
      </c>
      <c r="I401" t="s">
        <v>15</v>
      </c>
      <c r="J401" s="3">
        <v>1133</v>
      </c>
      <c r="K401">
        <v>139.5</v>
      </c>
      <c r="L401" t="s">
        <v>58</v>
      </c>
      <c r="M401">
        <v>0</v>
      </c>
      <c r="N401">
        <v>100</v>
      </c>
      <c r="O401">
        <f t="shared" si="78"/>
        <v>106.49728999999999</v>
      </c>
    </row>
    <row r="402" spans="1:16" x14ac:dyDescent="0.35">
      <c r="A402" t="s">
        <v>15</v>
      </c>
      <c r="B402" t="s">
        <v>261</v>
      </c>
      <c r="C402" t="s">
        <v>14</v>
      </c>
      <c r="D402" t="s">
        <v>21</v>
      </c>
      <c r="E402" t="s">
        <v>22</v>
      </c>
      <c r="F402" s="2">
        <v>44093.52144675926</v>
      </c>
      <c r="G402">
        <v>1</v>
      </c>
      <c r="H402">
        <v>2</v>
      </c>
      <c r="I402" t="s">
        <v>15</v>
      </c>
      <c r="J402" s="3">
        <v>453.6</v>
      </c>
      <c r="K402">
        <v>55.84</v>
      </c>
      <c r="L402" t="s">
        <v>262</v>
      </c>
      <c r="M402">
        <v>0</v>
      </c>
      <c r="N402">
        <v>100</v>
      </c>
      <c r="O402">
        <f t="shared" si="78"/>
        <v>44.447687999999999</v>
      </c>
      <c r="P402">
        <f>AVERAGE(O402:O404)</f>
        <v>43.76575733333334</v>
      </c>
    </row>
    <row r="403" spans="1:16" x14ac:dyDescent="0.35">
      <c r="A403" t="s">
        <v>15</v>
      </c>
      <c r="B403" t="s">
        <v>261</v>
      </c>
      <c r="C403" t="s">
        <v>14</v>
      </c>
      <c r="D403" t="s">
        <v>21</v>
      </c>
      <c r="E403" t="s">
        <v>22</v>
      </c>
      <c r="F403" s="2">
        <v>44093.524155092593</v>
      </c>
      <c r="G403">
        <v>1</v>
      </c>
      <c r="H403">
        <v>3</v>
      </c>
      <c r="I403" t="s">
        <v>15</v>
      </c>
      <c r="J403" s="3">
        <v>440.6</v>
      </c>
      <c r="K403">
        <v>54.23</v>
      </c>
      <c r="L403" t="s">
        <v>262</v>
      </c>
      <c r="M403">
        <v>0</v>
      </c>
      <c r="N403">
        <v>100</v>
      </c>
      <c r="O403">
        <f t="shared" si="78"/>
        <v>43.260398000000002</v>
      </c>
    </row>
    <row r="404" spans="1:16" x14ac:dyDescent="0.35">
      <c r="A404" t="s">
        <v>15</v>
      </c>
      <c r="B404" t="s">
        <v>261</v>
      </c>
      <c r="C404" t="s">
        <v>14</v>
      </c>
      <c r="D404" t="s">
        <v>21</v>
      </c>
      <c r="E404" t="s">
        <v>22</v>
      </c>
      <c r="F404" s="2">
        <v>44093.526689814818</v>
      </c>
      <c r="G404">
        <v>1</v>
      </c>
      <c r="H404">
        <v>4</v>
      </c>
      <c r="I404" t="s">
        <v>15</v>
      </c>
      <c r="J404" s="3">
        <v>444.2</v>
      </c>
      <c r="K404">
        <v>54.68</v>
      </c>
      <c r="L404" t="s">
        <v>262</v>
      </c>
      <c r="M404">
        <v>0</v>
      </c>
      <c r="N404">
        <v>100</v>
      </c>
      <c r="O404">
        <f t="shared" si="78"/>
        <v>43.589185999999998</v>
      </c>
    </row>
    <row r="405" spans="1:16" x14ac:dyDescent="0.35">
      <c r="A405" t="s">
        <v>15</v>
      </c>
      <c r="B405" t="s">
        <v>263</v>
      </c>
      <c r="C405" t="s">
        <v>14</v>
      </c>
      <c r="D405" t="s">
        <v>21</v>
      </c>
      <c r="E405" t="s">
        <v>22</v>
      </c>
      <c r="F405" s="2">
        <v>44093.537152777775</v>
      </c>
      <c r="G405">
        <v>1</v>
      </c>
      <c r="H405">
        <v>2</v>
      </c>
      <c r="I405" t="s">
        <v>15</v>
      </c>
      <c r="J405" s="3">
        <v>371.1</v>
      </c>
      <c r="K405">
        <v>45.68</v>
      </c>
      <c r="L405" t="s">
        <v>264</v>
      </c>
      <c r="M405">
        <v>0</v>
      </c>
      <c r="N405">
        <v>100</v>
      </c>
      <c r="O405">
        <f t="shared" si="78"/>
        <v>36.912963000000005</v>
      </c>
      <c r="P405">
        <f>AVERAGE(O405:O407)</f>
        <v>36.599396666666671</v>
      </c>
    </row>
    <row r="406" spans="1:16" x14ac:dyDescent="0.35">
      <c r="A406" t="s">
        <v>15</v>
      </c>
      <c r="B406" t="s">
        <v>263</v>
      </c>
      <c r="C406" t="s">
        <v>14</v>
      </c>
      <c r="D406" t="s">
        <v>21</v>
      </c>
      <c r="E406" t="s">
        <v>22</v>
      </c>
      <c r="F406" s="2">
        <v>44093.53974537037</v>
      </c>
      <c r="G406">
        <v>1</v>
      </c>
      <c r="H406">
        <v>3</v>
      </c>
      <c r="I406" t="s">
        <v>15</v>
      </c>
      <c r="J406" s="3">
        <v>365.3</v>
      </c>
      <c r="K406">
        <v>44.97</v>
      </c>
      <c r="L406" t="s">
        <v>264</v>
      </c>
      <c r="M406">
        <v>0</v>
      </c>
      <c r="N406">
        <v>100</v>
      </c>
      <c r="O406">
        <f t="shared" si="78"/>
        <v>36.383248999999999</v>
      </c>
    </row>
    <row r="407" spans="1:16" x14ac:dyDescent="0.35">
      <c r="A407" t="s">
        <v>15</v>
      </c>
      <c r="B407" t="s">
        <v>263</v>
      </c>
      <c r="C407" t="s">
        <v>14</v>
      </c>
      <c r="D407" t="s">
        <v>21</v>
      </c>
      <c r="E407" t="s">
        <v>22</v>
      </c>
      <c r="F407" s="2">
        <v>44093.542384259257</v>
      </c>
      <c r="G407">
        <v>1</v>
      </c>
      <c r="H407">
        <v>4</v>
      </c>
      <c r="I407" t="s">
        <v>15</v>
      </c>
      <c r="J407" s="3">
        <v>366.6</v>
      </c>
      <c r="K407">
        <v>45.13</v>
      </c>
      <c r="L407" t="s">
        <v>264</v>
      </c>
      <c r="M407">
        <v>0</v>
      </c>
      <c r="N407">
        <v>100</v>
      </c>
      <c r="O407">
        <f t="shared" si="78"/>
        <v>36.501978000000001</v>
      </c>
    </row>
    <row r="408" spans="1:16" x14ac:dyDescent="0.35">
      <c r="A408" t="s">
        <v>15</v>
      </c>
      <c r="B408" t="s">
        <v>265</v>
      </c>
      <c r="C408" t="s">
        <v>14</v>
      </c>
      <c r="D408" t="s">
        <v>21</v>
      </c>
      <c r="E408" t="s">
        <v>22</v>
      </c>
      <c r="F408" s="2">
        <v>44093.550150462965</v>
      </c>
      <c r="G408">
        <v>1</v>
      </c>
      <c r="H408">
        <v>1</v>
      </c>
      <c r="I408" t="s">
        <v>15</v>
      </c>
      <c r="J408" s="3">
        <v>370.1</v>
      </c>
      <c r="K408">
        <v>45.56</v>
      </c>
      <c r="L408" t="s">
        <v>266</v>
      </c>
      <c r="M408">
        <v>0</v>
      </c>
      <c r="N408">
        <v>100</v>
      </c>
      <c r="O408">
        <f t="shared" si="78"/>
        <v>36.821633000000006</v>
      </c>
      <c r="P408">
        <f>AVERAGE(O408:O410)</f>
        <v>36.142746666666675</v>
      </c>
    </row>
    <row r="409" spans="1:16" x14ac:dyDescent="0.35">
      <c r="A409" t="s">
        <v>15</v>
      </c>
      <c r="B409" t="s">
        <v>265</v>
      </c>
      <c r="C409" t="s">
        <v>14</v>
      </c>
      <c r="D409" t="s">
        <v>21</v>
      </c>
      <c r="E409" t="s">
        <v>22</v>
      </c>
      <c r="F409" s="2">
        <v>44093.552800925929</v>
      </c>
      <c r="G409">
        <v>1</v>
      </c>
      <c r="H409">
        <v>2</v>
      </c>
      <c r="I409" t="s">
        <v>15</v>
      </c>
      <c r="J409" s="3">
        <v>360.4</v>
      </c>
      <c r="K409">
        <v>44.36</v>
      </c>
      <c r="L409" t="s">
        <v>266</v>
      </c>
      <c r="M409">
        <v>0</v>
      </c>
      <c r="N409">
        <v>100</v>
      </c>
      <c r="O409">
        <f t="shared" si="78"/>
        <v>35.935732000000002</v>
      </c>
    </row>
    <row r="410" spans="1:16" x14ac:dyDescent="0.35">
      <c r="A410" t="s">
        <v>15</v>
      </c>
      <c r="B410" t="s">
        <v>265</v>
      </c>
      <c r="C410" t="s">
        <v>14</v>
      </c>
      <c r="D410" t="s">
        <v>21</v>
      </c>
      <c r="E410" t="s">
        <v>22</v>
      </c>
      <c r="F410" s="2">
        <v>44093.555428240739</v>
      </c>
      <c r="G410">
        <v>1</v>
      </c>
      <c r="H410">
        <v>3</v>
      </c>
      <c r="I410" t="s">
        <v>15</v>
      </c>
      <c r="J410" s="3">
        <v>357.5</v>
      </c>
      <c r="K410">
        <v>44.01</v>
      </c>
      <c r="L410" t="s">
        <v>266</v>
      </c>
      <c r="M410">
        <v>0</v>
      </c>
      <c r="N410">
        <v>100</v>
      </c>
      <c r="O410">
        <f t="shared" si="78"/>
        <v>35.670875000000002</v>
      </c>
    </row>
    <row r="411" spans="1:16" x14ac:dyDescent="0.35">
      <c r="A411" t="s">
        <v>15</v>
      </c>
      <c r="B411" t="s">
        <v>267</v>
      </c>
      <c r="C411" t="s">
        <v>14</v>
      </c>
      <c r="D411" t="s">
        <v>21</v>
      </c>
      <c r="E411" t="s">
        <v>22</v>
      </c>
      <c r="F411" s="2">
        <v>44093.566284722219</v>
      </c>
      <c r="G411">
        <v>1</v>
      </c>
      <c r="H411">
        <v>2</v>
      </c>
      <c r="I411" t="s">
        <v>15</v>
      </c>
      <c r="J411" s="3">
        <v>602.6</v>
      </c>
      <c r="K411">
        <v>74.180000000000007</v>
      </c>
      <c r="L411" t="s">
        <v>268</v>
      </c>
      <c r="M411">
        <v>0</v>
      </c>
      <c r="N411">
        <v>100</v>
      </c>
      <c r="O411">
        <f t="shared" si="78"/>
        <v>58.055858000000001</v>
      </c>
      <c r="P411">
        <f>AVERAGE(O411:O413)</f>
        <v>57.486567666666666</v>
      </c>
    </row>
    <row r="412" spans="1:16" x14ac:dyDescent="0.35">
      <c r="A412" t="s">
        <v>15</v>
      </c>
      <c r="B412" t="s">
        <v>267</v>
      </c>
      <c r="C412" t="s">
        <v>14</v>
      </c>
      <c r="D412" t="s">
        <v>21</v>
      </c>
      <c r="E412" t="s">
        <v>22</v>
      </c>
      <c r="F412" s="2">
        <v>44093.568969907406</v>
      </c>
      <c r="G412">
        <v>1</v>
      </c>
      <c r="H412">
        <v>3</v>
      </c>
      <c r="I412" t="s">
        <v>15</v>
      </c>
      <c r="J412" s="3">
        <v>590.1</v>
      </c>
      <c r="K412">
        <v>72.64</v>
      </c>
      <c r="L412" t="s">
        <v>268</v>
      </c>
      <c r="M412">
        <v>0</v>
      </c>
      <c r="N412">
        <v>100</v>
      </c>
      <c r="O412">
        <f t="shared" si="78"/>
        <v>56.914233000000003</v>
      </c>
    </row>
    <row r="413" spans="1:16" x14ac:dyDescent="0.35">
      <c r="A413" t="s">
        <v>15</v>
      </c>
      <c r="B413" t="s">
        <v>267</v>
      </c>
      <c r="C413" t="s">
        <v>14</v>
      </c>
      <c r="D413" t="s">
        <v>21</v>
      </c>
      <c r="E413" t="s">
        <v>22</v>
      </c>
      <c r="F413" s="2">
        <v>44093.571666666663</v>
      </c>
      <c r="G413">
        <v>1</v>
      </c>
      <c r="H413">
        <v>4</v>
      </c>
      <c r="I413" t="s">
        <v>15</v>
      </c>
      <c r="J413" s="3">
        <v>596.4</v>
      </c>
      <c r="K413">
        <v>73.41</v>
      </c>
      <c r="L413" t="s">
        <v>268</v>
      </c>
      <c r="M413">
        <v>0</v>
      </c>
      <c r="N413">
        <v>100</v>
      </c>
      <c r="O413">
        <f t="shared" si="78"/>
        <v>57.489611999999994</v>
      </c>
    </row>
    <row r="414" spans="1:16" x14ac:dyDescent="0.35">
      <c r="A414" t="s">
        <v>15</v>
      </c>
      <c r="B414" t="s">
        <v>269</v>
      </c>
      <c r="C414" t="s">
        <v>14</v>
      </c>
      <c r="D414" t="s">
        <v>21</v>
      </c>
      <c r="E414" t="s">
        <v>22</v>
      </c>
      <c r="F414" s="2">
        <v>44093.579780092594</v>
      </c>
      <c r="G414">
        <v>1</v>
      </c>
      <c r="H414">
        <v>1</v>
      </c>
      <c r="I414" t="s">
        <v>15</v>
      </c>
      <c r="J414" s="3">
        <v>1163</v>
      </c>
      <c r="K414">
        <v>143.19999999999999</v>
      </c>
      <c r="L414" t="s">
        <v>270</v>
      </c>
      <c r="M414">
        <v>0</v>
      </c>
      <c r="N414">
        <v>100</v>
      </c>
      <c r="O414">
        <f t="shared" si="78"/>
        <v>109.23718999999998</v>
      </c>
      <c r="P414">
        <f>AVERAGE(O414:O416)</f>
        <v>107.25837333333332</v>
      </c>
    </row>
    <row r="415" spans="1:16" x14ac:dyDescent="0.35">
      <c r="A415" t="s">
        <v>15</v>
      </c>
      <c r="B415" t="s">
        <v>269</v>
      </c>
      <c r="C415" t="s">
        <v>14</v>
      </c>
      <c r="D415" t="s">
        <v>21</v>
      </c>
      <c r="E415" t="s">
        <v>22</v>
      </c>
      <c r="F415" s="2">
        <v>44093.582673611112</v>
      </c>
      <c r="G415">
        <v>1</v>
      </c>
      <c r="H415">
        <v>2</v>
      </c>
      <c r="I415" t="s">
        <v>15</v>
      </c>
      <c r="J415" s="3">
        <v>1143</v>
      </c>
      <c r="K415">
        <v>140.69999999999999</v>
      </c>
      <c r="L415" t="s">
        <v>270</v>
      </c>
      <c r="M415">
        <v>0</v>
      </c>
      <c r="N415">
        <v>100</v>
      </c>
      <c r="O415">
        <f t="shared" si="78"/>
        <v>107.41058999999998</v>
      </c>
    </row>
    <row r="416" spans="1:16" x14ac:dyDescent="0.35">
      <c r="A416" t="s">
        <v>15</v>
      </c>
      <c r="B416" t="s">
        <v>269</v>
      </c>
      <c r="C416" t="s">
        <v>14</v>
      </c>
      <c r="D416" t="s">
        <v>21</v>
      </c>
      <c r="E416" t="s">
        <v>22</v>
      </c>
      <c r="F416" s="2">
        <v>44093.585543981484</v>
      </c>
      <c r="G416">
        <v>1</v>
      </c>
      <c r="H416">
        <v>3</v>
      </c>
      <c r="I416" t="s">
        <v>15</v>
      </c>
      <c r="J416" s="3">
        <v>1118</v>
      </c>
      <c r="K416">
        <v>137.6</v>
      </c>
      <c r="L416" t="s">
        <v>270</v>
      </c>
      <c r="M416">
        <v>0</v>
      </c>
      <c r="N416">
        <v>100</v>
      </c>
      <c r="O416">
        <f t="shared" si="78"/>
        <v>105.12733999999999</v>
      </c>
    </row>
    <row r="417" spans="1:16" x14ac:dyDescent="0.35">
      <c r="A417" t="s">
        <v>15</v>
      </c>
      <c r="B417" t="s">
        <v>271</v>
      </c>
      <c r="C417" t="s">
        <v>14</v>
      </c>
      <c r="D417" t="s">
        <v>21</v>
      </c>
      <c r="E417" t="s">
        <v>22</v>
      </c>
      <c r="F417" s="2">
        <v>44093.593425925923</v>
      </c>
      <c r="G417">
        <v>1</v>
      </c>
      <c r="H417">
        <v>1</v>
      </c>
      <c r="I417" t="s">
        <v>15</v>
      </c>
      <c r="J417" s="3">
        <v>525.4</v>
      </c>
      <c r="K417">
        <v>64.67</v>
      </c>
      <c r="L417" t="s">
        <v>272</v>
      </c>
      <c r="M417">
        <v>0</v>
      </c>
      <c r="N417">
        <v>100</v>
      </c>
      <c r="O417">
        <f t="shared" si="78"/>
        <v>51.005181999999998</v>
      </c>
      <c r="P417">
        <f>AVERAGE(O417:O419)</f>
        <v>50.027950999999995</v>
      </c>
    </row>
    <row r="418" spans="1:16" x14ac:dyDescent="0.35">
      <c r="A418" t="s">
        <v>15</v>
      </c>
      <c r="B418" t="s">
        <v>271</v>
      </c>
      <c r="C418" t="s">
        <v>14</v>
      </c>
      <c r="D418" t="s">
        <v>21</v>
      </c>
      <c r="E418" t="s">
        <v>22</v>
      </c>
      <c r="F418" s="2">
        <v>44093.598634259259</v>
      </c>
      <c r="G418">
        <v>1</v>
      </c>
      <c r="H418">
        <v>3</v>
      </c>
      <c r="I418" t="s">
        <v>15</v>
      </c>
      <c r="J418" s="3">
        <v>506.8</v>
      </c>
      <c r="K418">
        <v>62.38</v>
      </c>
      <c r="L418" t="s">
        <v>272</v>
      </c>
      <c r="M418">
        <v>0</v>
      </c>
      <c r="N418">
        <v>100</v>
      </c>
      <c r="O418">
        <f t="shared" si="78"/>
        <v>49.306443999999999</v>
      </c>
    </row>
    <row r="419" spans="1:16" x14ac:dyDescent="0.35">
      <c r="A419" t="s">
        <v>15</v>
      </c>
      <c r="B419" t="s">
        <v>271</v>
      </c>
      <c r="C419" t="s">
        <v>14</v>
      </c>
      <c r="D419" t="s">
        <v>21</v>
      </c>
      <c r="E419" t="s">
        <v>22</v>
      </c>
      <c r="F419" s="2">
        <v>44093.60119212963</v>
      </c>
      <c r="G419">
        <v>1</v>
      </c>
      <c r="H419">
        <v>4</v>
      </c>
      <c r="I419" t="s">
        <v>15</v>
      </c>
      <c r="J419" s="3">
        <v>511.9</v>
      </c>
      <c r="K419">
        <v>63.01</v>
      </c>
      <c r="L419" t="s">
        <v>272</v>
      </c>
      <c r="M419">
        <v>0</v>
      </c>
      <c r="N419">
        <v>100</v>
      </c>
      <c r="O419">
        <f t="shared" si="78"/>
        <v>49.772226999999994</v>
      </c>
    </row>
    <row r="420" spans="1:16" x14ac:dyDescent="0.35">
      <c r="A420" t="s">
        <v>15</v>
      </c>
      <c r="B420" t="s">
        <v>273</v>
      </c>
      <c r="C420" t="s">
        <v>14</v>
      </c>
      <c r="D420" t="s">
        <v>21</v>
      </c>
      <c r="E420" t="s">
        <v>22</v>
      </c>
      <c r="F420" s="2">
        <v>44093.608969907407</v>
      </c>
      <c r="G420">
        <v>1</v>
      </c>
      <c r="H420">
        <v>1</v>
      </c>
      <c r="I420" t="s">
        <v>15</v>
      </c>
      <c r="J420" s="3">
        <v>425.2</v>
      </c>
      <c r="K420">
        <v>52.34</v>
      </c>
      <c r="L420" t="s">
        <v>274</v>
      </c>
      <c r="M420">
        <v>0</v>
      </c>
      <c r="N420">
        <v>100</v>
      </c>
      <c r="O420">
        <f t="shared" si="78"/>
        <v>41.853915999999998</v>
      </c>
      <c r="P420">
        <f>AVERAGE(O420:O422)</f>
        <v>41.266359666666659</v>
      </c>
    </row>
    <row r="421" spans="1:16" x14ac:dyDescent="0.35">
      <c r="A421" t="s">
        <v>15</v>
      </c>
      <c r="B421" t="s">
        <v>273</v>
      </c>
      <c r="C421" t="s">
        <v>14</v>
      </c>
      <c r="D421" t="s">
        <v>21</v>
      </c>
      <c r="E421" t="s">
        <v>22</v>
      </c>
      <c r="F421" s="2">
        <v>44093.611585648148</v>
      </c>
      <c r="G421">
        <v>1</v>
      </c>
      <c r="H421">
        <v>2</v>
      </c>
      <c r="I421" t="s">
        <v>15</v>
      </c>
      <c r="J421" s="3">
        <v>417.7</v>
      </c>
      <c r="K421">
        <v>51.42</v>
      </c>
      <c r="L421" t="s">
        <v>274</v>
      </c>
      <c r="M421">
        <v>0</v>
      </c>
      <c r="N421">
        <v>100</v>
      </c>
      <c r="O421">
        <f t="shared" si="78"/>
        <v>41.168940999999997</v>
      </c>
    </row>
    <row r="422" spans="1:16" x14ac:dyDescent="0.35">
      <c r="A422" t="s">
        <v>15</v>
      </c>
      <c r="B422" t="s">
        <v>273</v>
      </c>
      <c r="C422" t="s">
        <v>14</v>
      </c>
      <c r="D422" t="s">
        <v>21</v>
      </c>
      <c r="E422" t="s">
        <v>22</v>
      </c>
      <c r="F422" s="2">
        <v>44093.614120370374</v>
      </c>
      <c r="G422">
        <v>1</v>
      </c>
      <c r="H422">
        <v>3</v>
      </c>
      <c r="I422" t="s">
        <v>15</v>
      </c>
      <c r="J422" s="3">
        <v>413.4</v>
      </c>
      <c r="K422">
        <v>50.89</v>
      </c>
      <c r="L422" t="s">
        <v>274</v>
      </c>
      <c r="M422">
        <v>0</v>
      </c>
      <c r="N422">
        <v>100</v>
      </c>
      <c r="O422">
        <f t="shared" si="78"/>
        <v>40.776221999999997</v>
      </c>
    </row>
  </sheetData>
  <sortState xmlns:xlrd2="http://schemas.microsoft.com/office/spreadsheetml/2017/richdata2" ref="R9:T20">
    <sortCondition ref="S9:S2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ave NPOC no stds listed</vt:lpstr>
      <vt:lpstr>ave NPOC values</vt:lpstr>
      <vt:lpstr>results all reps listed</vt:lpstr>
      <vt:lpstr>NPOC data August 21, 2020</vt:lpstr>
      <vt:lpstr>NPOC data August 17, 2020</vt:lpstr>
      <vt:lpstr>'results all reps listed'!Print_Area</vt:lpstr>
    </vt:vector>
  </TitlesOfParts>
  <Company>Pacific Northwest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Resch, Charles T</cp:lastModifiedBy>
  <cp:lastPrinted>2018-08-15T19:15:38Z</cp:lastPrinted>
  <dcterms:created xsi:type="dcterms:W3CDTF">2018-05-29T19:14:53Z</dcterms:created>
  <dcterms:modified xsi:type="dcterms:W3CDTF">2020-09-21T19:42:16Z</dcterms:modified>
</cp:coreProperties>
</file>