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pn18_ic_ac_uk/Documents/MyPapers/Which consensus for which token/"/>
    </mc:Choice>
  </mc:AlternateContent>
  <xr:revisionPtr revIDLastSave="0" documentId="8_{E53D0DAA-028E-4FC1-8582-D4BFE9CEA74D}" xr6:coauthVersionLast="32" xr6:coauthVersionMax="32" xr10:uidLastSave="{00000000-0000-0000-0000-000000000000}"/>
  <bookViews>
    <workbookView xWindow="0" yWindow="0" windowWidth="23040" windowHeight="11220" xr2:uid="{00000000-000D-0000-FFFF-FFFF00000000}"/>
  </bookViews>
  <sheets>
    <sheet name="Top 50" sheetId="8" r:id="rId1"/>
    <sheet name="Top 50 grouped" sheetId="9" r:id="rId2"/>
    <sheet name="Top 50 -BTC,ETH,XRP" sheetId="10" r:id="rId3"/>
  </sheets>
  <definedNames>
    <definedName name="_xlchart.v1.0" hidden="1">'Top 50 grouped'!$F$3:$J$71</definedName>
    <definedName name="_xlchart.v1.1" hidden="1">'Top 50 grouped'!$K$3:$K$71</definedName>
    <definedName name="_xlchart.v1.2" hidden="1">'Top 50 grouped'!$F$3:$J$71</definedName>
    <definedName name="_xlchart.v1.3" hidden="1">'Top 50 grouped'!$K$3:$K$71</definedName>
    <definedName name="_xlchart.v1.4" hidden="1">'Top 50 grouped'!$F$3:$J$71</definedName>
    <definedName name="_xlchart.v1.5" hidden="1">'Top 50 grouped'!$K$3:$K$71</definedName>
    <definedName name="_xlchart.v1.6" hidden="1">'Top 50 -BTC,ETH,XRP'!$F$3:$J$68</definedName>
    <definedName name="_xlchart.v1.7" hidden="1">'Top 50 -BTC,ETH,XRP'!$K$3:$K$68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8" i="10" l="1"/>
  <c r="K65" i="10"/>
  <c r="K61" i="10"/>
  <c r="K58" i="10"/>
  <c r="K49" i="10"/>
  <c r="K47" i="10"/>
  <c r="K42" i="10"/>
  <c r="K40" i="10"/>
  <c r="K38" i="10"/>
  <c r="K35" i="10"/>
  <c r="K33" i="10"/>
  <c r="K31" i="10"/>
  <c r="K28" i="10"/>
  <c r="K23" i="10"/>
  <c r="K22" i="10"/>
  <c r="K20" i="10"/>
  <c r="K10" i="10"/>
  <c r="K7" i="10"/>
  <c r="K5" i="10"/>
  <c r="K3" i="10"/>
  <c r="K70" i="10" l="1"/>
  <c r="K49" i="9"/>
  <c r="K71" i="9" l="1"/>
  <c r="K67" i="9"/>
  <c r="K63" i="9"/>
  <c r="K60" i="9"/>
  <c r="K51" i="9"/>
  <c r="K44" i="9"/>
  <c r="K42" i="9"/>
  <c r="K40" i="9"/>
  <c r="K37" i="9"/>
  <c r="K35" i="9"/>
  <c r="K33" i="9"/>
  <c r="K30" i="9"/>
  <c r="K25" i="9"/>
  <c r="K23" i="9"/>
  <c r="K21" i="9"/>
  <c r="K10" i="9"/>
  <c r="K7" i="9"/>
  <c r="K5" i="9"/>
  <c r="K3" i="9"/>
  <c r="K73" i="9" l="1"/>
</calcChain>
</file>

<file path=xl/sharedStrings.xml><?xml version="1.0" encoding="utf-8"?>
<sst xmlns="http://schemas.openxmlformats.org/spreadsheetml/2006/main" count="1147" uniqueCount="157">
  <si>
    <t>#</t>
  </si>
  <si>
    <t>Symbol</t>
  </si>
  <si>
    <t>Name</t>
  </si>
  <si>
    <t>Hash</t>
  </si>
  <si>
    <t>Mineable</t>
  </si>
  <si>
    <t>Market_Cap</t>
  </si>
  <si>
    <t>Cum</t>
  </si>
  <si>
    <t>Percent</t>
  </si>
  <si>
    <t>Percent_Cum</t>
  </si>
  <si>
    <t>Function</t>
  </si>
  <si>
    <t>BTC</t>
  </si>
  <si>
    <t>BTC Bitcoin</t>
  </si>
  <si>
    <t>SHA256</t>
  </si>
  <si>
    <t>Proof-of-Work</t>
  </si>
  <si>
    <t>Yes</t>
  </si>
  <si>
    <t>ETH</t>
  </si>
  <si>
    <t>ETH Ethereum</t>
  </si>
  <si>
    <t>Ethash</t>
  </si>
  <si>
    <t>XRP</t>
  </si>
  <si>
    <t>XRP Ripple</t>
  </si>
  <si>
    <t>N/A</t>
  </si>
  <si>
    <t>Federated-Byzantine-Agreement</t>
  </si>
  <si>
    <t>No</t>
  </si>
  <si>
    <t>BCH</t>
  </si>
  <si>
    <t>BCH Bitcoin Cash</t>
  </si>
  <si>
    <t>ADA</t>
  </si>
  <si>
    <t>ADA Cardano</t>
  </si>
  <si>
    <t>Ouroboros</t>
  </si>
  <si>
    <t>Proof-of-Stake</t>
  </si>
  <si>
    <t>LTC</t>
  </si>
  <si>
    <t>LTC Litecoin</t>
  </si>
  <si>
    <t>Scrypt</t>
  </si>
  <si>
    <t>XLM</t>
  </si>
  <si>
    <t>XLM Stellar</t>
  </si>
  <si>
    <t>NEO</t>
  </si>
  <si>
    <t>NEO NEO</t>
  </si>
  <si>
    <t>SHA256, RIPEMD160</t>
  </si>
  <si>
    <t>Delegated Byzantine Fault Tolerant</t>
  </si>
  <si>
    <t>EOS</t>
  </si>
  <si>
    <t>EOS EOS</t>
  </si>
  <si>
    <t>Delegated-Proof-of-Stake</t>
  </si>
  <si>
    <t>XEM</t>
  </si>
  <si>
    <t>XEM NEM</t>
  </si>
  <si>
    <t>SHA3, RIPEMD160</t>
  </si>
  <si>
    <t>Proof-of-Importance</t>
  </si>
  <si>
    <t>MIOTA</t>
  </si>
  <si>
    <t>MIOTA IOTA</t>
  </si>
  <si>
    <t>Tangle</t>
  </si>
  <si>
    <t>DASH</t>
  </si>
  <si>
    <t>DASH Dash</t>
  </si>
  <si>
    <t>X11</t>
  </si>
  <si>
    <t>Proof-of-Work/Proof-of-Service Hybrid</t>
  </si>
  <si>
    <t>XMR</t>
  </si>
  <si>
    <t>XMR Monero</t>
  </si>
  <si>
    <t>CryptoNight</t>
  </si>
  <si>
    <t>LSK</t>
  </si>
  <si>
    <t>LSK Lisk</t>
  </si>
  <si>
    <t>TRX</t>
  </si>
  <si>
    <t>TRX TRON</t>
  </si>
  <si>
    <t>ETC</t>
  </si>
  <si>
    <t>ETC Ethereum Classic</t>
  </si>
  <si>
    <t>USDT</t>
  </si>
  <si>
    <t>USDT Tether</t>
  </si>
  <si>
    <t>BTG</t>
  </si>
  <si>
    <t>BTG Bitcoin Gold</t>
  </si>
  <si>
    <t>Equihash</t>
  </si>
  <si>
    <t>QTUM</t>
  </si>
  <si>
    <t>QTUM Qtum</t>
  </si>
  <si>
    <t>Proof-of-Stake 3.0</t>
  </si>
  <si>
    <t>VEN</t>
  </si>
  <si>
    <t>VEN VeChain</t>
  </si>
  <si>
    <t>Proof-of-Authority</t>
  </si>
  <si>
    <t>ZEC</t>
  </si>
  <si>
    <t>ZEC Zcash</t>
  </si>
  <si>
    <t>ICX</t>
  </si>
  <si>
    <t>ICX ICON</t>
  </si>
  <si>
    <t>Loop-Fault-Tolerance</t>
  </si>
  <si>
    <t>OMG</t>
  </si>
  <si>
    <t>OMG OmiseGO</t>
  </si>
  <si>
    <t>XRB</t>
  </si>
  <si>
    <t>XRB Nano</t>
  </si>
  <si>
    <t>Blake2b</t>
  </si>
  <si>
    <t>STEEM</t>
  </si>
  <si>
    <t>STEEM Steem</t>
  </si>
  <si>
    <t>PPT</t>
  </si>
  <si>
    <t>PPT Populous</t>
  </si>
  <si>
    <t>BNB</t>
  </si>
  <si>
    <t>BNB Binance Coin</t>
  </si>
  <si>
    <t>BCN</t>
  </si>
  <si>
    <t>BCN Bytecoin</t>
  </si>
  <si>
    <t>SNT</t>
  </si>
  <si>
    <t>SNT Status</t>
  </si>
  <si>
    <t>XVG</t>
  </si>
  <si>
    <t>XVG Verge</t>
  </si>
  <si>
    <t>Multiple (Scrypt, X17, Lyra2rev2, myr-groestl, blake2s)</t>
  </si>
  <si>
    <t>SC</t>
  </si>
  <si>
    <t>SC Siacoin</t>
  </si>
  <si>
    <t>STRAT</t>
  </si>
  <si>
    <t>STRAT Stratis</t>
  </si>
  <si>
    <t>X13</t>
  </si>
  <si>
    <t>Proof-of-Work/Proof-of-Stake</t>
  </si>
  <si>
    <t>MKR</t>
  </si>
  <si>
    <t>MKR Maker</t>
  </si>
  <si>
    <t>BTS</t>
  </si>
  <si>
    <t>BTS BitShares</t>
  </si>
  <si>
    <t>SHA-512</t>
  </si>
  <si>
    <t>AE</t>
  </si>
  <si>
    <t>AE Aeternity</t>
  </si>
  <si>
    <t>REP</t>
  </si>
  <si>
    <t>REP Augur</t>
  </si>
  <si>
    <t>DOGE</t>
  </si>
  <si>
    <t>DOGE Dogecoin</t>
  </si>
  <si>
    <t>VERI</t>
  </si>
  <si>
    <t>VERI Veritaseum</t>
  </si>
  <si>
    <t>WAVES</t>
  </si>
  <si>
    <t>WAVES Waves</t>
  </si>
  <si>
    <t>LeaseDelegated-Proof-of-Stake</t>
  </si>
  <si>
    <t>LProof-of-Stake</t>
  </si>
  <si>
    <t>WTC</t>
  </si>
  <si>
    <t>WTC Walton</t>
  </si>
  <si>
    <t>Proof-of-Stake-and-Trust</t>
  </si>
  <si>
    <t>ZRX</t>
  </si>
  <si>
    <t>ZRX 0x</t>
  </si>
  <si>
    <t>DCR</t>
  </si>
  <si>
    <t>DCR Decred</t>
  </si>
  <si>
    <t>BLAKE256</t>
  </si>
  <si>
    <t>ARDR</t>
  </si>
  <si>
    <t>ARDR Ardor</t>
  </si>
  <si>
    <t>HSR</t>
  </si>
  <si>
    <t>HSR Hshare</t>
  </si>
  <si>
    <t>X14</t>
  </si>
  <si>
    <t>RHOC</t>
  </si>
  <si>
    <t>RHOC RChain</t>
  </si>
  <si>
    <t>KCS</t>
  </si>
  <si>
    <t>KCS KuCoin Shares</t>
  </si>
  <si>
    <t>DGD</t>
  </si>
  <si>
    <t>DGD DigixDAO</t>
  </si>
  <si>
    <t>Proof-of-Asset</t>
  </si>
  <si>
    <t>R</t>
  </si>
  <si>
    <t>R Revain</t>
  </si>
  <si>
    <t>KMD</t>
  </si>
  <si>
    <t>KMD Komodo</t>
  </si>
  <si>
    <t>delayed-Proof-of-Work</t>
  </si>
  <si>
    <t>KNC</t>
  </si>
  <si>
    <t>KNC Kyber Network</t>
  </si>
  <si>
    <t>Native Token</t>
  </si>
  <si>
    <t>Representative Token</t>
  </si>
  <si>
    <t>Utility Token</t>
  </si>
  <si>
    <t>Proof - Exact</t>
  </si>
  <si>
    <t>PoW/PoS Hybrid</t>
  </si>
  <si>
    <t>Other</t>
  </si>
  <si>
    <t>Del. Byzantine Fault Tolerant</t>
  </si>
  <si>
    <t>Del. Proof-of-Stake</t>
  </si>
  <si>
    <t>Del.Proof-of-Stake</t>
  </si>
  <si>
    <t>Proof - Generalized</t>
  </si>
  <si>
    <t>Grand Total</t>
  </si>
  <si>
    <t>Fed. Byzantine-Agreement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</si>
</sst>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</font>
    <font>
      <b/>
      <sz val="11"/>
      <color rgb="FF000000"/>
      <name val="Calibri"/>
    </font>
    <font>
      <b/>
      <sz val="10"/>
      <name val="Arial"/>
    </font>
    <font>
      <sz val="11"/>
      <color rgb="FF000000"/>
      <name val="Calibri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4" fillId="0" borderId="0" xfId="1" applyFont="1"/>
    <xf numFmtId="0" fontId="2" fillId="0" borderId="0" xfId="1" applyFont="1" applyAlignment="1"/>
    <xf numFmtId="0" fontId="3" fillId="0" borderId="0" xfId="1" applyFont="1" applyFill="1" applyAlignment="1"/>
    <xf numFmtId="0" fontId="0" fillId="0" borderId="0" xfId="0" applyFill="1"/>
    <xf numFmtId="0" fontId="1" fillId="0" borderId="0" xfId="0" applyFont="1" applyFill="1"/>
    <xf numFmtId="0" fontId="4" fillId="0" borderId="0" xfId="1" applyFont="1" applyFill="1" applyAlignment="1"/>
    <xf numFmtId="0" fontId="5" fillId="0" borderId="0" xfId="1" applyFont="1" applyFill="1" applyAlignment="1">
      <alignment horizontal="right"/>
    </xf>
    <xf numFmtId="0" fontId="5" fillId="0" borderId="0" xfId="1" applyFont="1" applyFill="1" applyAlignment="1"/>
    <xf numFmtId="0" fontId="6" fillId="0" borderId="0" xfId="1" applyFont="1" applyFill="1" applyAlignment="1"/>
    <xf numFmtId="3" fontId="5" fillId="0" borderId="0" xfId="1" applyNumberFormat="1" applyFont="1" applyFill="1" applyAlignment="1">
      <alignment horizontal="right"/>
    </xf>
    <xf numFmtId="0" fontId="2" fillId="0" borderId="0" xfId="1" applyFont="1" applyFill="1" applyAlignment="1"/>
    <xf numFmtId="0" fontId="5" fillId="0" borderId="0" xfId="1" applyFont="1" applyFill="1" applyAlignment="1">
      <alignment horizontal="left"/>
    </xf>
    <xf numFmtId="0" fontId="3" fillId="0" borderId="0" xfId="1" applyFont="1" applyFill="1" applyAlignment="1">
      <alignment horizontal="left"/>
    </xf>
    <xf numFmtId="0" fontId="4" fillId="0" borderId="0" xfId="1" applyFon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series layoutId="sunburst" uniqueId="{480AA6AD-90DA-45B3-AFE1-2C6B889796FF}">
          <cx:dataLabels>
            <cx:numFmt formatCode="0.0%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 i="0" baseline="0">
                    <a:solidFill>
                      <a:schemeClr val="tx1"/>
                    </a:solidFill>
                  </a:defRPr>
                </a:pPr>
                <a:endParaRPr lang="en-US" sz="1100" b="1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1" value="1"/>
            <cx:separator> </cx:separator>
          </cx:dataLabels>
          <cx:dataId val="0"/>
        </cx:series>
      </cx:plotAreaRegion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_xlchart.v1.7</cx:f>
      </cx:numDim>
    </cx:data>
  </cx:chartData>
  <cx:chart>
    <cx:plotArea>
      <cx:plotAreaRegion>
        <cx:series layoutId="sunburst" uniqueId="{480AA6AD-90DA-45B3-AFE1-2C6B889796FF}" formatIdx="0">
          <cx:dataLabels>
            <cx:numFmt formatCode="0.0%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 i="0" baseline="0">
                    <a:solidFill>
                      <a:schemeClr val="tx1"/>
                    </a:solidFill>
                  </a:defRPr>
                </a:pPr>
                <a:endParaRPr lang="en-US" sz="1100" b="1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1" value="1"/>
            <cx:separator> </cx:separator>
          </cx:dataLabels>
          <cx:dataId val="0"/>
        </cx:series>
      </cx:plotAreaRegion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75</xdr:row>
      <xdr:rowOff>8965</xdr:rowOff>
    </xdr:from>
    <xdr:to>
      <xdr:col>10</xdr:col>
      <xdr:colOff>0</xdr:colOff>
      <xdr:row>110</xdr:row>
      <xdr:rowOff>97044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FCE584D-5817-4130-8508-247BEE2360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59705" y="4535245"/>
              <a:ext cx="7084695" cy="64164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392430</xdr:colOff>
      <xdr:row>72</xdr:row>
      <xdr:rowOff>10870</xdr:rowOff>
    </xdr:from>
    <xdr:to>
      <xdr:col>10</xdr:col>
      <xdr:colOff>0</xdr:colOff>
      <xdr:row>107</xdr:row>
      <xdr:rowOff>93234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DB85907-654B-4F05-81B8-AB33D588C3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63515" y="4537150"/>
              <a:ext cx="7080885" cy="64183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1"/>
  <sheetViews>
    <sheetView tabSelected="1" zoomScale="85" zoomScaleNormal="85" workbookViewId="0">
      <selection activeCell="M2" sqref="M2"/>
    </sheetView>
  </sheetViews>
  <sheetFormatPr defaultRowHeight="14.4" x14ac:dyDescent="0.3"/>
  <cols>
    <col min="1" max="4" width="8.88671875" style="4"/>
    <col min="5" max="5" width="35.44140625" style="4" bestFit="1" customWidth="1"/>
    <col min="6" max="6" width="41.5546875" style="4" customWidth="1"/>
    <col min="7" max="11" width="8.88671875" style="4"/>
    <col min="12" max="12" width="40.88671875" style="4" customWidth="1"/>
    <col min="13" max="16384" width="8.88671875" style="4"/>
  </cols>
  <sheetData>
    <row r="1" spans="1:19" s="11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148</v>
      </c>
      <c r="F1" s="3" t="s">
        <v>154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6" t="s">
        <v>9</v>
      </c>
      <c r="M1" s="14"/>
      <c r="N1" s="14"/>
      <c r="O1" s="14"/>
      <c r="P1" s="14"/>
      <c r="Q1" s="14"/>
      <c r="R1" s="14"/>
      <c r="S1" s="14"/>
    </row>
    <row r="2" spans="1:19" s="11" customFormat="1" x14ac:dyDescent="0.3">
      <c r="A2" s="7">
        <v>1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13</v>
      </c>
      <c r="G2" s="8" t="s">
        <v>14</v>
      </c>
      <c r="H2" s="10">
        <v>137654809569</v>
      </c>
      <c r="I2" s="10">
        <v>137654809569</v>
      </c>
      <c r="J2" s="7">
        <v>0.34704099999999999</v>
      </c>
      <c r="K2" s="7">
        <v>0.34704139899999997</v>
      </c>
      <c r="L2" s="9" t="s">
        <v>145</v>
      </c>
    </row>
    <row r="3" spans="1:19" s="11" customFormat="1" x14ac:dyDescent="0.3">
      <c r="A3" s="7">
        <v>2</v>
      </c>
      <c r="B3" s="8" t="s">
        <v>15</v>
      </c>
      <c r="C3" s="8" t="s">
        <v>16</v>
      </c>
      <c r="D3" s="8" t="s">
        <v>17</v>
      </c>
      <c r="E3" s="8" t="s">
        <v>13</v>
      </c>
      <c r="F3" s="8" t="s">
        <v>13</v>
      </c>
      <c r="G3" s="8" t="s">
        <v>14</v>
      </c>
      <c r="H3" s="10">
        <v>79578794647</v>
      </c>
      <c r="I3" s="10">
        <v>217233604216</v>
      </c>
      <c r="J3" s="7">
        <v>0.200626</v>
      </c>
      <c r="K3" s="7">
        <v>0.54766741600000002</v>
      </c>
      <c r="L3" s="9" t="s">
        <v>147</v>
      </c>
    </row>
    <row r="4" spans="1:19" s="11" customFormat="1" x14ac:dyDescent="0.3">
      <c r="A4" s="7">
        <v>3</v>
      </c>
      <c r="B4" s="8" t="s">
        <v>18</v>
      </c>
      <c r="C4" s="8" t="s">
        <v>19</v>
      </c>
      <c r="D4" s="8" t="s">
        <v>20</v>
      </c>
      <c r="E4" s="9" t="s">
        <v>21</v>
      </c>
      <c r="F4" s="9" t="s">
        <v>21</v>
      </c>
      <c r="G4" s="8" t="s">
        <v>22</v>
      </c>
      <c r="H4" s="10">
        <v>38016943876</v>
      </c>
      <c r="I4" s="10">
        <v>255250548092</v>
      </c>
      <c r="J4" s="7">
        <v>9.5843999999999999E-2</v>
      </c>
      <c r="K4" s="7">
        <v>0.64351189499999994</v>
      </c>
      <c r="L4" s="9" t="s">
        <v>146</v>
      </c>
    </row>
    <row r="5" spans="1:19" s="11" customFormat="1" x14ac:dyDescent="0.3">
      <c r="A5" s="7">
        <v>4</v>
      </c>
      <c r="B5" s="8" t="s">
        <v>23</v>
      </c>
      <c r="C5" s="8" t="s">
        <v>24</v>
      </c>
      <c r="D5" s="8" t="s">
        <v>12</v>
      </c>
      <c r="E5" s="8" t="s">
        <v>13</v>
      </c>
      <c r="F5" s="8" t="s">
        <v>13</v>
      </c>
      <c r="G5" s="8" t="s">
        <v>14</v>
      </c>
      <c r="H5" s="10">
        <v>20791838946</v>
      </c>
      <c r="I5" s="10">
        <v>276042387038</v>
      </c>
      <c r="J5" s="7">
        <v>5.2417999999999999E-2</v>
      </c>
      <c r="K5" s="7">
        <v>0.69593017800000001</v>
      </c>
      <c r="L5" s="9" t="s">
        <v>145</v>
      </c>
    </row>
    <row r="6" spans="1:19" s="11" customFormat="1" x14ac:dyDescent="0.3">
      <c r="A6" s="7">
        <v>5</v>
      </c>
      <c r="B6" s="8" t="s">
        <v>25</v>
      </c>
      <c r="C6" s="8" t="s">
        <v>26</v>
      </c>
      <c r="D6" s="8" t="s">
        <v>27</v>
      </c>
      <c r="E6" s="8" t="s">
        <v>28</v>
      </c>
      <c r="F6" s="8" t="s">
        <v>28</v>
      </c>
      <c r="G6" s="8" t="s">
        <v>22</v>
      </c>
      <c r="H6" s="10">
        <v>9705630533</v>
      </c>
      <c r="I6" s="10">
        <v>285748017571</v>
      </c>
      <c r="J6" s="7">
        <v>2.4469000000000001E-2</v>
      </c>
      <c r="K6" s="7">
        <v>0.72039903299999997</v>
      </c>
      <c r="L6" s="9" t="s">
        <v>147</v>
      </c>
    </row>
    <row r="7" spans="1:19" s="11" customFormat="1" x14ac:dyDescent="0.3">
      <c r="A7" s="7">
        <v>6</v>
      </c>
      <c r="B7" s="8" t="s">
        <v>29</v>
      </c>
      <c r="C7" s="8" t="s">
        <v>30</v>
      </c>
      <c r="D7" s="8" t="s">
        <v>31</v>
      </c>
      <c r="E7" s="8" t="s">
        <v>13</v>
      </c>
      <c r="F7" s="8" t="s">
        <v>13</v>
      </c>
      <c r="G7" s="8" t="s">
        <v>14</v>
      </c>
      <c r="H7" s="10">
        <v>8131253251</v>
      </c>
      <c r="I7" s="10">
        <v>293879270822</v>
      </c>
      <c r="J7" s="7">
        <v>2.0500000000000001E-2</v>
      </c>
      <c r="K7" s="7">
        <v>0.74089872800000001</v>
      </c>
      <c r="L7" s="9" t="s">
        <v>145</v>
      </c>
    </row>
    <row r="8" spans="1:19" s="11" customFormat="1" x14ac:dyDescent="0.3">
      <c r="A8" s="7">
        <v>7</v>
      </c>
      <c r="B8" s="8" t="s">
        <v>32</v>
      </c>
      <c r="C8" s="8" t="s">
        <v>33</v>
      </c>
      <c r="D8" s="8" t="s">
        <v>20</v>
      </c>
      <c r="E8" s="8" t="s">
        <v>21</v>
      </c>
      <c r="F8" s="8" t="s">
        <v>21</v>
      </c>
      <c r="G8" s="8" t="s">
        <v>22</v>
      </c>
      <c r="H8" s="10">
        <v>6836977877</v>
      </c>
      <c r="I8" s="10">
        <v>300716248699</v>
      </c>
      <c r="J8" s="7">
        <v>1.7236999999999999E-2</v>
      </c>
      <c r="K8" s="7">
        <v>0.75813542599999995</v>
      </c>
      <c r="L8" s="9" t="s">
        <v>145</v>
      </c>
    </row>
    <row r="9" spans="1:19" s="11" customFormat="1" x14ac:dyDescent="0.3">
      <c r="A9" s="7">
        <v>8</v>
      </c>
      <c r="B9" s="8" t="s">
        <v>34</v>
      </c>
      <c r="C9" s="8" t="s">
        <v>35</v>
      </c>
      <c r="D9" s="8" t="s">
        <v>36</v>
      </c>
      <c r="E9" s="8" t="s">
        <v>37</v>
      </c>
      <c r="F9" s="8" t="s">
        <v>151</v>
      </c>
      <c r="G9" s="8" t="s">
        <v>22</v>
      </c>
      <c r="H9" s="10">
        <v>6627086294</v>
      </c>
      <c r="I9" s="10">
        <v>307343334993</v>
      </c>
      <c r="J9" s="7">
        <v>1.6708000000000001E-2</v>
      </c>
      <c r="K9" s="7">
        <v>0.77484296600000002</v>
      </c>
      <c r="L9" s="9" t="s">
        <v>147</v>
      </c>
    </row>
    <row r="10" spans="1:19" s="11" customFormat="1" x14ac:dyDescent="0.3">
      <c r="A10" s="7">
        <v>9</v>
      </c>
      <c r="B10" s="8" t="s">
        <v>38</v>
      </c>
      <c r="C10" s="8" t="s">
        <v>39</v>
      </c>
      <c r="D10" s="8" t="s">
        <v>40</v>
      </c>
      <c r="E10" s="8" t="s">
        <v>40</v>
      </c>
      <c r="F10" s="8" t="s">
        <v>152</v>
      </c>
      <c r="G10" s="8" t="s">
        <v>22</v>
      </c>
      <c r="H10" s="10">
        <v>5588212508</v>
      </c>
      <c r="I10" s="10">
        <v>312931547501</v>
      </c>
      <c r="J10" s="7">
        <v>1.4088E-2</v>
      </c>
      <c r="K10" s="7">
        <v>0.78893140299999998</v>
      </c>
      <c r="L10" s="9" t="s">
        <v>147</v>
      </c>
    </row>
    <row r="11" spans="1:19" s="11" customFormat="1" x14ac:dyDescent="0.3">
      <c r="A11" s="7">
        <v>10</v>
      </c>
      <c r="B11" s="8" t="s">
        <v>41</v>
      </c>
      <c r="C11" s="8" t="s">
        <v>42</v>
      </c>
      <c r="D11" s="8" t="s">
        <v>43</v>
      </c>
      <c r="E11" s="8" t="s">
        <v>44</v>
      </c>
      <c r="F11" s="8" t="s">
        <v>28</v>
      </c>
      <c r="G11" s="8" t="s">
        <v>22</v>
      </c>
      <c r="H11" s="10">
        <v>4840391863</v>
      </c>
      <c r="I11" s="10">
        <v>317771939364</v>
      </c>
      <c r="J11" s="7">
        <v>1.2203E-2</v>
      </c>
      <c r="K11" s="7">
        <v>0.80113451000000002</v>
      </c>
      <c r="L11" s="9" t="s">
        <v>146</v>
      </c>
    </row>
    <row r="12" spans="1:19" s="11" customFormat="1" x14ac:dyDescent="0.3">
      <c r="A12" s="7">
        <v>11</v>
      </c>
      <c r="B12" s="8" t="s">
        <v>45</v>
      </c>
      <c r="C12" s="8" t="s">
        <v>46</v>
      </c>
      <c r="D12" s="8" t="s">
        <v>20</v>
      </c>
      <c r="E12" s="8" t="s">
        <v>47</v>
      </c>
      <c r="F12" s="8" t="s">
        <v>150</v>
      </c>
      <c r="G12" s="8" t="s">
        <v>22</v>
      </c>
      <c r="H12" s="10">
        <v>4775410461</v>
      </c>
      <c r="I12" s="10">
        <v>322547349825</v>
      </c>
      <c r="J12" s="7">
        <v>1.2038999999999999E-2</v>
      </c>
      <c r="K12" s="7">
        <v>0.81317379199999995</v>
      </c>
      <c r="L12" s="9" t="s">
        <v>145</v>
      </c>
    </row>
    <row r="13" spans="1:19" s="11" customFormat="1" x14ac:dyDescent="0.3">
      <c r="A13" s="7">
        <v>12</v>
      </c>
      <c r="B13" s="8" t="s">
        <v>48</v>
      </c>
      <c r="C13" s="8" t="s">
        <v>49</v>
      </c>
      <c r="D13" s="8" t="s">
        <v>50</v>
      </c>
      <c r="E13" s="8" t="s">
        <v>51</v>
      </c>
      <c r="F13" s="8" t="s">
        <v>149</v>
      </c>
      <c r="G13" s="8" t="s">
        <v>14</v>
      </c>
      <c r="H13" s="10">
        <v>4608107842</v>
      </c>
      <c r="I13" s="10">
        <v>327155457667</v>
      </c>
      <c r="J13" s="7">
        <v>1.1617000000000001E-2</v>
      </c>
      <c r="K13" s="7">
        <v>0.82479128800000001</v>
      </c>
      <c r="L13" s="9" t="s">
        <v>145</v>
      </c>
    </row>
    <row r="14" spans="1:19" s="11" customFormat="1" x14ac:dyDescent="0.3">
      <c r="A14" s="7">
        <v>13</v>
      </c>
      <c r="B14" s="8" t="s">
        <v>52</v>
      </c>
      <c r="C14" s="8" t="s">
        <v>53</v>
      </c>
      <c r="D14" s="8" t="s">
        <v>54</v>
      </c>
      <c r="E14" s="8" t="s">
        <v>13</v>
      </c>
      <c r="F14" s="8" t="s">
        <v>13</v>
      </c>
      <c r="G14" s="8" t="s">
        <v>14</v>
      </c>
      <c r="H14" s="10">
        <v>3617928264</v>
      </c>
      <c r="I14" s="10">
        <v>330773385931</v>
      </c>
      <c r="J14" s="7">
        <v>9.1210000000000006E-3</v>
      </c>
      <c r="K14" s="7">
        <v>0.833912443</v>
      </c>
      <c r="L14" s="9" t="s">
        <v>145</v>
      </c>
    </row>
    <row r="15" spans="1:19" s="11" customFormat="1" x14ac:dyDescent="0.3">
      <c r="A15" s="7">
        <v>14</v>
      </c>
      <c r="B15" s="8" t="s">
        <v>55</v>
      </c>
      <c r="C15" s="8" t="s">
        <v>56</v>
      </c>
      <c r="D15" s="8" t="s">
        <v>40</v>
      </c>
      <c r="E15" s="8" t="s">
        <v>40</v>
      </c>
      <c r="F15" s="8" t="s">
        <v>152</v>
      </c>
      <c r="G15" s="8" t="s">
        <v>22</v>
      </c>
      <c r="H15" s="10">
        <v>2912048222</v>
      </c>
      <c r="I15" s="10">
        <v>333685434153</v>
      </c>
      <c r="J15" s="7">
        <v>7.3419999999999996E-3</v>
      </c>
      <c r="K15" s="7">
        <v>0.84125400500000003</v>
      </c>
      <c r="L15" s="9" t="s">
        <v>147</v>
      </c>
    </row>
    <row r="16" spans="1:19" s="11" customFormat="1" x14ac:dyDescent="0.3">
      <c r="A16" s="7">
        <v>15</v>
      </c>
      <c r="B16" s="8" t="s">
        <v>57</v>
      </c>
      <c r="C16" s="8" t="s">
        <v>58</v>
      </c>
      <c r="D16" s="8" t="s">
        <v>40</v>
      </c>
      <c r="E16" s="8" t="s">
        <v>40</v>
      </c>
      <c r="F16" s="8" t="s">
        <v>152</v>
      </c>
      <c r="G16" s="8" t="s">
        <v>22</v>
      </c>
      <c r="H16" s="10">
        <v>2830431043</v>
      </c>
      <c r="I16" s="10">
        <v>336515865196</v>
      </c>
      <c r="J16" s="7">
        <v>7.136E-3</v>
      </c>
      <c r="K16" s="7">
        <v>0.84838980200000003</v>
      </c>
      <c r="L16" s="9" t="s">
        <v>147</v>
      </c>
    </row>
    <row r="17" spans="1:12" s="11" customFormat="1" x14ac:dyDescent="0.3">
      <c r="A17" s="7">
        <v>16</v>
      </c>
      <c r="B17" s="8" t="s">
        <v>59</v>
      </c>
      <c r="C17" s="8" t="s">
        <v>60</v>
      </c>
      <c r="D17" s="8" t="s">
        <v>17</v>
      </c>
      <c r="E17" s="8" t="s">
        <v>13</v>
      </c>
      <c r="F17" s="8" t="s">
        <v>13</v>
      </c>
      <c r="G17" s="8" t="s">
        <v>14</v>
      </c>
      <c r="H17" s="10">
        <v>2258250128</v>
      </c>
      <c r="I17" s="10">
        <v>338774115324</v>
      </c>
      <c r="J17" s="7">
        <v>5.6930000000000001E-3</v>
      </c>
      <c r="K17" s="7">
        <v>0.85408307400000005</v>
      </c>
      <c r="L17" s="9" t="s">
        <v>147</v>
      </c>
    </row>
    <row r="18" spans="1:12" s="11" customFormat="1" x14ac:dyDescent="0.3">
      <c r="A18" s="7">
        <v>17</v>
      </c>
      <c r="B18" s="8" t="s">
        <v>61</v>
      </c>
      <c r="C18" s="8" t="s">
        <v>62</v>
      </c>
      <c r="D18" s="8" t="s">
        <v>20</v>
      </c>
      <c r="E18" s="8" t="s">
        <v>20</v>
      </c>
      <c r="F18" s="8" t="s">
        <v>20</v>
      </c>
      <c r="G18" s="8" t="s">
        <v>22</v>
      </c>
      <c r="H18" s="10">
        <v>2226745274</v>
      </c>
      <c r="I18" s="10">
        <v>341000860598</v>
      </c>
      <c r="J18" s="7">
        <v>5.6140000000000001E-3</v>
      </c>
      <c r="K18" s="7">
        <v>0.859696919</v>
      </c>
      <c r="L18" s="9" t="s">
        <v>146</v>
      </c>
    </row>
    <row r="19" spans="1:12" s="11" customFormat="1" x14ac:dyDescent="0.3">
      <c r="A19" s="7">
        <v>18</v>
      </c>
      <c r="B19" s="8" t="s">
        <v>63</v>
      </c>
      <c r="C19" s="8" t="s">
        <v>64</v>
      </c>
      <c r="D19" s="8" t="s">
        <v>65</v>
      </c>
      <c r="E19" s="8" t="s">
        <v>13</v>
      </c>
      <c r="F19" s="8" t="s">
        <v>13</v>
      </c>
      <c r="G19" s="8" t="s">
        <v>14</v>
      </c>
      <c r="H19" s="10">
        <v>2030600503</v>
      </c>
      <c r="I19" s="10">
        <v>343031461101</v>
      </c>
      <c r="J19" s="7">
        <v>5.1190000000000003E-3</v>
      </c>
      <c r="K19" s="7">
        <v>0.864816264</v>
      </c>
      <c r="L19" s="9" t="s">
        <v>145</v>
      </c>
    </row>
    <row r="20" spans="1:12" s="11" customFormat="1" x14ac:dyDescent="0.3">
      <c r="A20" s="7">
        <v>19</v>
      </c>
      <c r="B20" s="8" t="s">
        <v>66</v>
      </c>
      <c r="C20" s="8" t="s">
        <v>67</v>
      </c>
      <c r="D20" s="8" t="s">
        <v>68</v>
      </c>
      <c r="E20" s="8" t="s">
        <v>28</v>
      </c>
      <c r="F20" s="8" t="s">
        <v>28</v>
      </c>
      <c r="G20" s="8" t="s">
        <v>22</v>
      </c>
      <c r="H20" s="10">
        <v>2025590783</v>
      </c>
      <c r="I20" s="10">
        <v>345057051884</v>
      </c>
      <c r="J20" s="7">
        <v>5.1070000000000004E-3</v>
      </c>
      <c r="K20" s="7">
        <v>0.86992297900000004</v>
      </c>
      <c r="L20" s="9" t="s">
        <v>147</v>
      </c>
    </row>
    <row r="21" spans="1:12" s="11" customFormat="1" x14ac:dyDescent="0.3">
      <c r="A21" s="7">
        <v>20</v>
      </c>
      <c r="B21" s="8" t="s">
        <v>69</v>
      </c>
      <c r="C21" s="8" t="s">
        <v>70</v>
      </c>
      <c r="D21" s="8" t="s">
        <v>20</v>
      </c>
      <c r="E21" s="8" t="s">
        <v>71</v>
      </c>
      <c r="F21" s="8" t="s">
        <v>71</v>
      </c>
      <c r="G21" s="8" t="s">
        <v>22</v>
      </c>
      <c r="H21" s="10">
        <v>1874675168</v>
      </c>
      <c r="I21" s="10">
        <v>346931727052</v>
      </c>
      <c r="J21" s="7">
        <v>4.7260000000000002E-3</v>
      </c>
      <c r="K21" s="7">
        <v>0.87464922099999998</v>
      </c>
      <c r="L21" s="9" t="s">
        <v>146</v>
      </c>
    </row>
    <row r="22" spans="1:12" s="11" customFormat="1" x14ac:dyDescent="0.3">
      <c r="A22" s="7">
        <v>21</v>
      </c>
      <c r="B22" s="8" t="s">
        <v>72</v>
      </c>
      <c r="C22" s="8" t="s">
        <v>73</v>
      </c>
      <c r="D22" s="8" t="s">
        <v>65</v>
      </c>
      <c r="E22" s="8" t="s">
        <v>13</v>
      </c>
      <c r="F22" s="8" t="s">
        <v>13</v>
      </c>
      <c r="G22" s="8" t="s">
        <v>14</v>
      </c>
      <c r="H22" s="10">
        <v>1415484949</v>
      </c>
      <c r="I22" s="10">
        <v>348347212001</v>
      </c>
      <c r="J22" s="7">
        <v>3.5690000000000001E-3</v>
      </c>
      <c r="K22" s="7">
        <v>0.87821779799999999</v>
      </c>
      <c r="L22" s="9" t="s">
        <v>145</v>
      </c>
    </row>
    <row r="23" spans="1:12" s="11" customFormat="1" x14ac:dyDescent="0.3">
      <c r="A23" s="7">
        <v>22</v>
      </c>
      <c r="B23" s="8" t="s">
        <v>74</v>
      </c>
      <c r="C23" s="8" t="s">
        <v>75</v>
      </c>
      <c r="D23" s="8" t="s">
        <v>20</v>
      </c>
      <c r="E23" s="8" t="s">
        <v>76</v>
      </c>
      <c r="F23" s="8" t="s">
        <v>76</v>
      </c>
      <c r="G23" s="8" t="s">
        <v>22</v>
      </c>
      <c r="H23" s="10">
        <v>1398872329</v>
      </c>
      <c r="I23" s="10">
        <v>349746084330</v>
      </c>
      <c r="J23" s="7">
        <v>3.5270000000000002E-3</v>
      </c>
      <c r="K23" s="7">
        <v>0.88174449399999999</v>
      </c>
      <c r="L23" s="9" t="s">
        <v>147</v>
      </c>
    </row>
    <row r="24" spans="1:12" s="11" customFormat="1" x14ac:dyDescent="0.3">
      <c r="A24" s="7">
        <v>23</v>
      </c>
      <c r="B24" s="8" t="s">
        <v>77</v>
      </c>
      <c r="C24" s="8" t="s">
        <v>78</v>
      </c>
      <c r="D24" s="8" t="s">
        <v>20</v>
      </c>
      <c r="E24" s="8" t="s">
        <v>28</v>
      </c>
      <c r="F24" s="8" t="s">
        <v>28</v>
      </c>
      <c r="G24" s="8" t="s">
        <v>22</v>
      </c>
      <c r="H24" s="10">
        <v>1184055250</v>
      </c>
      <c r="I24" s="10">
        <v>350930139580</v>
      </c>
      <c r="J24" s="7">
        <v>2.9849999999999998E-3</v>
      </c>
      <c r="K24" s="7">
        <v>0.88472961400000005</v>
      </c>
      <c r="L24" s="9" t="s">
        <v>146</v>
      </c>
    </row>
    <row r="25" spans="1:12" s="11" customFormat="1" x14ac:dyDescent="0.3">
      <c r="A25" s="7">
        <v>24</v>
      </c>
      <c r="B25" s="8" t="s">
        <v>79</v>
      </c>
      <c r="C25" s="8" t="s">
        <v>80</v>
      </c>
      <c r="D25" s="8" t="s">
        <v>81</v>
      </c>
      <c r="E25" s="8" t="s">
        <v>40</v>
      </c>
      <c r="F25" s="8" t="s">
        <v>40</v>
      </c>
      <c r="G25" s="8" t="s">
        <v>22</v>
      </c>
      <c r="H25" s="10">
        <v>1163659635</v>
      </c>
      <c r="I25" s="10">
        <v>352093799215</v>
      </c>
      <c r="J25" s="7">
        <v>2.934E-3</v>
      </c>
      <c r="K25" s="7">
        <v>0.88766331499999995</v>
      </c>
      <c r="L25" s="9" t="s">
        <v>145</v>
      </c>
    </row>
    <row r="26" spans="1:12" s="11" customFormat="1" x14ac:dyDescent="0.3">
      <c r="A26" s="7">
        <v>25</v>
      </c>
      <c r="B26" s="8" t="s">
        <v>82</v>
      </c>
      <c r="C26" s="8" t="s">
        <v>83</v>
      </c>
      <c r="D26" s="8" t="s">
        <v>20</v>
      </c>
      <c r="E26" s="8" t="s">
        <v>13</v>
      </c>
      <c r="F26" s="8" t="s">
        <v>13</v>
      </c>
      <c r="G26" s="8" t="s">
        <v>22</v>
      </c>
      <c r="H26" s="10">
        <v>993785505</v>
      </c>
      <c r="I26" s="10">
        <v>353087584720</v>
      </c>
      <c r="J26" s="7">
        <v>2.5049999999999998E-3</v>
      </c>
      <c r="K26" s="7">
        <v>0.89016874700000004</v>
      </c>
      <c r="L26" s="9" t="s">
        <v>146</v>
      </c>
    </row>
    <row r="27" spans="1:12" s="11" customFormat="1" x14ac:dyDescent="0.3">
      <c r="A27" s="7">
        <v>26</v>
      </c>
      <c r="B27" s="8" t="s">
        <v>84</v>
      </c>
      <c r="C27" s="8" t="s">
        <v>85</v>
      </c>
      <c r="D27" s="8" t="s">
        <v>20</v>
      </c>
      <c r="E27" s="8" t="s">
        <v>20</v>
      </c>
      <c r="F27" s="8" t="s">
        <v>20</v>
      </c>
      <c r="G27" s="8" t="s">
        <v>22</v>
      </c>
      <c r="H27" s="10">
        <v>927471076</v>
      </c>
      <c r="I27" s="10">
        <v>354015055796</v>
      </c>
      <c r="J27" s="7">
        <v>2.3379999999999998E-3</v>
      </c>
      <c r="K27" s="7">
        <v>0.89250699300000003</v>
      </c>
      <c r="L27" s="9" t="s">
        <v>146</v>
      </c>
    </row>
    <row r="28" spans="1:12" s="11" customFormat="1" x14ac:dyDescent="0.3">
      <c r="A28" s="7">
        <v>27</v>
      </c>
      <c r="B28" s="8" t="s">
        <v>86</v>
      </c>
      <c r="C28" s="8" t="s">
        <v>87</v>
      </c>
      <c r="D28" s="8" t="s">
        <v>20</v>
      </c>
      <c r="E28" s="8" t="s">
        <v>20</v>
      </c>
      <c r="F28" s="8" t="s">
        <v>20</v>
      </c>
      <c r="G28" s="8" t="s">
        <v>22</v>
      </c>
      <c r="H28" s="10">
        <v>855334994</v>
      </c>
      <c r="I28" s="10">
        <v>354870390790</v>
      </c>
      <c r="J28" s="7">
        <v>2.1559999999999999E-3</v>
      </c>
      <c r="K28" s="7">
        <v>0.89466337799999995</v>
      </c>
      <c r="L28" s="9" t="s">
        <v>147</v>
      </c>
    </row>
    <row r="29" spans="1:12" s="11" customFormat="1" x14ac:dyDescent="0.3">
      <c r="A29" s="7">
        <v>28</v>
      </c>
      <c r="B29" s="8" t="s">
        <v>88</v>
      </c>
      <c r="C29" s="8" t="s">
        <v>89</v>
      </c>
      <c r="D29" s="8" t="s">
        <v>54</v>
      </c>
      <c r="E29" s="8" t="s">
        <v>13</v>
      </c>
      <c r="F29" s="8" t="s">
        <v>13</v>
      </c>
      <c r="G29" s="8" t="s">
        <v>14</v>
      </c>
      <c r="H29" s="10">
        <v>804294242</v>
      </c>
      <c r="I29" s="10">
        <v>355674685032</v>
      </c>
      <c r="J29" s="7">
        <v>2.0279999999999999E-3</v>
      </c>
      <c r="K29" s="7">
        <v>0.896691083</v>
      </c>
      <c r="L29" s="9" t="s">
        <v>145</v>
      </c>
    </row>
    <row r="30" spans="1:12" s="11" customFormat="1" x14ac:dyDescent="0.3">
      <c r="A30" s="7">
        <v>29</v>
      </c>
      <c r="B30" s="8" t="s">
        <v>90</v>
      </c>
      <c r="C30" s="8" t="s">
        <v>91</v>
      </c>
      <c r="D30" s="8" t="s">
        <v>20</v>
      </c>
      <c r="E30" s="8" t="s">
        <v>20</v>
      </c>
      <c r="F30" s="8" t="s">
        <v>20</v>
      </c>
      <c r="G30" s="8" t="s">
        <v>22</v>
      </c>
      <c r="H30" s="10">
        <v>760900819</v>
      </c>
      <c r="I30" s="10">
        <v>356435585851</v>
      </c>
      <c r="J30" s="7">
        <v>1.918E-3</v>
      </c>
      <c r="K30" s="7">
        <v>0.89860938899999998</v>
      </c>
      <c r="L30" s="9" t="s">
        <v>147</v>
      </c>
    </row>
    <row r="31" spans="1:12" s="11" customFormat="1" x14ac:dyDescent="0.3">
      <c r="A31" s="7">
        <v>30</v>
      </c>
      <c r="B31" s="8" t="s">
        <v>92</v>
      </c>
      <c r="C31" s="8" t="s">
        <v>93</v>
      </c>
      <c r="D31" s="8" t="s">
        <v>94</v>
      </c>
      <c r="E31" s="8" t="s">
        <v>13</v>
      </c>
      <c r="F31" s="8" t="s">
        <v>13</v>
      </c>
      <c r="G31" s="8" t="s">
        <v>14</v>
      </c>
      <c r="H31" s="10">
        <v>749917023</v>
      </c>
      <c r="I31" s="10">
        <v>357185502874</v>
      </c>
      <c r="J31" s="7">
        <v>1.8910000000000001E-3</v>
      </c>
      <c r="K31" s="7">
        <v>0.90050000399999997</v>
      </c>
      <c r="L31" s="9" t="s">
        <v>145</v>
      </c>
    </row>
    <row r="32" spans="1:12" s="11" customFormat="1" x14ac:dyDescent="0.3">
      <c r="A32" s="7">
        <v>31</v>
      </c>
      <c r="B32" s="8" t="s">
        <v>95</v>
      </c>
      <c r="C32" s="8" t="s">
        <v>96</v>
      </c>
      <c r="D32" s="8" t="s">
        <v>81</v>
      </c>
      <c r="E32" s="8" t="s">
        <v>13</v>
      </c>
      <c r="F32" s="8" t="s">
        <v>13</v>
      </c>
      <c r="G32" s="8" t="s">
        <v>14</v>
      </c>
      <c r="H32" s="10">
        <v>717046918</v>
      </c>
      <c r="I32" s="10">
        <v>357902549792</v>
      </c>
      <c r="J32" s="7">
        <v>1.8079999999999999E-3</v>
      </c>
      <c r="K32" s="7">
        <v>0.90230775100000005</v>
      </c>
      <c r="L32" s="9" t="s">
        <v>147</v>
      </c>
    </row>
    <row r="33" spans="1:12" s="11" customFormat="1" x14ac:dyDescent="0.3">
      <c r="A33" s="7">
        <v>32</v>
      </c>
      <c r="B33" s="8" t="s">
        <v>97</v>
      </c>
      <c r="C33" s="8" t="s">
        <v>98</v>
      </c>
      <c r="D33" s="8" t="s">
        <v>99</v>
      </c>
      <c r="E33" s="8" t="s">
        <v>100</v>
      </c>
      <c r="F33" s="8" t="s">
        <v>149</v>
      </c>
      <c r="G33" s="8" t="s">
        <v>22</v>
      </c>
      <c r="H33" s="10">
        <v>694140701</v>
      </c>
      <c r="I33" s="10">
        <v>358596690493</v>
      </c>
      <c r="J33" s="7">
        <v>1.75E-3</v>
      </c>
      <c r="K33" s="7">
        <v>0.90405774800000005</v>
      </c>
      <c r="L33" s="9" t="s">
        <v>147</v>
      </c>
    </row>
    <row r="34" spans="1:12" s="11" customFormat="1" x14ac:dyDescent="0.3">
      <c r="A34" s="7">
        <v>33</v>
      </c>
      <c r="B34" s="8" t="s">
        <v>101</v>
      </c>
      <c r="C34" s="8" t="s">
        <v>102</v>
      </c>
      <c r="D34" s="8" t="s">
        <v>20</v>
      </c>
      <c r="E34" s="8" t="s">
        <v>20</v>
      </c>
      <c r="F34" s="8" t="s">
        <v>20</v>
      </c>
      <c r="G34" s="8" t="s">
        <v>22</v>
      </c>
      <c r="H34" s="10">
        <v>620950032</v>
      </c>
      <c r="I34" s="10">
        <v>359217640525</v>
      </c>
      <c r="J34" s="7">
        <v>1.565E-3</v>
      </c>
      <c r="K34" s="7">
        <v>0.90562322399999995</v>
      </c>
      <c r="L34" s="9" t="s">
        <v>146</v>
      </c>
    </row>
    <row r="35" spans="1:12" s="11" customFormat="1" x14ac:dyDescent="0.3">
      <c r="A35" s="7">
        <v>34</v>
      </c>
      <c r="B35" s="8" t="s">
        <v>103</v>
      </c>
      <c r="C35" s="8" t="s">
        <v>104</v>
      </c>
      <c r="D35" s="8" t="s">
        <v>105</v>
      </c>
      <c r="E35" s="8" t="s">
        <v>40</v>
      </c>
      <c r="F35" s="8" t="s">
        <v>152</v>
      </c>
      <c r="G35" s="8" t="s">
        <v>22</v>
      </c>
      <c r="H35" s="10">
        <v>607178920</v>
      </c>
      <c r="I35" s="10">
        <v>359824819445</v>
      </c>
      <c r="J35" s="7">
        <v>1.531E-3</v>
      </c>
      <c r="K35" s="7">
        <v>0.90715398300000005</v>
      </c>
      <c r="L35" s="9" t="s">
        <v>146</v>
      </c>
    </row>
    <row r="36" spans="1:12" s="11" customFormat="1" x14ac:dyDescent="0.3">
      <c r="A36" s="7">
        <v>35</v>
      </c>
      <c r="B36" s="8" t="s">
        <v>106</v>
      </c>
      <c r="C36" s="8" t="s">
        <v>107</v>
      </c>
      <c r="D36" s="8" t="s">
        <v>20</v>
      </c>
      <c r="E36" s="8" t="s">
        <v>100</v>
      </c>
      <c r="F36" s="8" t="s">
        <v>149</v>
      </c>
      <c r="G36" s="8" t="s">
        <v>22</v>
      </c>
      <c r="H36" s="10">
        <v>596578679</v>
      </c>
      <c r="I36" s="10">
        <v>360421398124</v>
      </c>
      <c r="J36" s="7">
        <v>1.5039999999999999E-3</v>
      </c>
      <c r="K36" s="7">
        <v>0.90865801599999996</v>
      </c>
      <c r="L36" s="9" t="s">
        <v>147</v>
      </c>
    </row>
    <row r="37" spans="1:12" s="11" customFormat="1" x14ac:dyDescent="0.3">
      <c r="A37" s="7">
        <v>36</v>
      </c>
      <c r="B37" s="8" t="s">
        <v>108</v>
      </c>
      <c r="C37" s="8" t="s">
        <v>109</v>
      </c>
      <c r="D37" s="8" t="s">
        <v>20</v>
      </c>
      <c r="E37" s="8" t="s">
        <v>20</v>
      </c>
      <c r="F37" s="8" t="s">
        <v>20</v>
      </c>
      <c r="G37" s="8" t="s">
        <v>22</v>
      </c>
      <c r="H37" s="10">
        <v>553901904</v>
      </c>
      <c r="I37" s="10">
        <v>360975300028</v>
      </c>
      <c r="J37" s="7">
        <v>1.3960000000000001E-3</v>
      </c>
      <c r="K37" s="7">
        <v>0.91005445799999996</v>
      </c>
      <c r="L37" s="9" t="s">
        <v>147</v>
      </c>
    </row>
    <row r="38" spans="1:12" s="11" customFormat="1" x14ac:dyDescent="0.3">
      <c r="A38" s="7">
        <v>37</v>
      </c>
      <c r="B38" s="8" t="s">
        <v>110</v>
      </c>
      <c r="C38" s="8" t="s">
        <v>111</v>
      </c>
      <c r="D38" s="8" t="s">
        <v>31</v>
      </c>
      <c r="E38" s="8" t="s">
        <v>13</v>
      </c>
      <c r="F38" s="8" t="s">
        <v>13</v>
      </c>
      <c r="G38" s="8" t="s">
        <v>14</v>
      </c>
      <c r="H38" s="10">
        <v>540648967</v>
      </c>
      <c r="I38" s="10">
        <v>361515948995</v>
      </c>
      <c r="J38" s="7">
        <v>1.3630000000000001E-3</v>
      </c>
      <c r="K38" s="7">
        <v>0.911417488</v>
      </c>
      <c r="L38" s="9" t="s">
        <v>145</v>
      </c>
    </row>
    <row r="39" spans="1:12" s="11" customFormat="1" x14ac:dyDescent="0.3">
      <c r="A39" s="7">
        <v>38</v>
      </c>
      <c r="B39" s="8" t="s">
        <v>112</v>
      </c>
      <c r="C39" s="8" t="s">
        <v>113</v>
      </c>
      <c r="D39" s="8" t="s">
        <v>20</v>
      </c>
      <c r="E39" s="8" t="s">
        <v>20</v>
      </c>
      <c r="F39" s="8" t="s">
        <v>20</v>
      </c>
      <c r="G39" s="8" t="s">
        <v>22</v>
      </c>
      <c r="H39" s="10">
        <v>537182114</v>
      </c>
      <c r="I39" s="10">
        <v>362053131109</v>
      </c>
      <c r="J39" s="7">
        <v>1.354E-3</v>
      </c>
      <c r="K39" s="7">
        <v>0.91277177700000001</v>
      </c>
      <c r="L39" s="9" t="s">
        <v>147</v>
      </c>
    </row>
    <row r="40" spans="1:12" s="11" customFormat="1" x14ac:dyDescent="0.3">
      <c r="A40" s="7">
        <v>39</v>
      </c>
      <c r="B40" s="8" t="s">
        <v>114</v>
      </c>
      <c r="C40" s="8" t="s">
        <v>115</v>
      </c>
      <c r="D40" s="8" t="s">
        <v>116</v>
      </c>
      <c r="E40" s="8" t="s">
        <v>117</v>
      </c>
      <c r="F40" s="8" t="s">
        <v>153</v>
      </c>
      <c r="G40" s="8" t="s">
        <v>22</v>
      </c>
      <c r="H40" s="10">
        <v>529142205</v>
      </c>
      <c r="I40" s="10">
        <v>362582273314</v>
      </c>
      <c r="J40" s="7">
        <v>1.3339999999999999E-3</v>
      </c>
      <c r="K40" s="7">
        <v>0.91410579700000005</v>
      </c>
      <c r="L40" s="9" t="s">
        <v>147</v>
      </c>
    </row>
    <row r="41" spans="1:12" s="11" customFormat="1" x14ac:dyDescent="0.3">
      <c r="A41" s="7">
        <v>40</v>
      </c>
      <c r="B41" s="8" t="s">
        <v>118</v>
      </c>
      <c r="C41" s="8" t="s">
        <v>119</v>
      </c>
      <c r="D41" s="8" t="s">
        <v>20</v>
      </c>
      <c r="E41" s="8" t="s">
        <v>120</v>
      </c>
      <c r="F41" s="8" t="s">
        <v>150</v>
      </c>
      <c r="G41" s="8" t="s">
        <v>22</v>
      </c>
      <c r="H41" s="10">
        <v>512618674</v>
      </c>
      <c r="I41" s="10">
        <v>363094891988</v>
      </c>
      <c r="J41" s="7">
        <v>1.292E-3</v>
      </c>
      <c r="K41" s="7">
        <v>0.91539815899999999</v>
      </c>
      <c r="L41" s="9" t="s">
        <v>146</v>
      </c>
    </row>
    <row r="42" spans="1:12" s="11" customFormat="1" x14ac:dyDescent="0.3">
      <c r="A42" s="7">
        <v>41</v>
      </c>
      <c r="B42" s="8" t="s">
        <v>121</v>
      </c>
      <c r="C42" s="8" t="s">
        <v>122</v>
      </c>
      <c r="D42" s="8" t="s">
        <v>20</v>
      </c>
      <c r="E42" s="8" t="s">
        <v>20</v>
      </c>
      <c r="F42" s="8" t="s">
        <v>20</v>
      </c>
      <c r="G42" s="8" t="s">
        <v>22</v>
      </c>
      <c r="H42" s="10">
        <v>501830781</v>
      </c>
      <c r="I42" s="10">
        <v>363596722769</v>
      </c>
      <c r="J42" s="7">
        <v>1.2650000000000001E-3</v>
      </c>
      <c r="K42" s="7">
        <v>0.91666332399999995</v>
      </c>
      <c r="L42" s="9" t="s">
        <v>147</v>
      </c>
    </row>
    <row r="43" spans="1:12" s="11" customFormat="1" x14ac:dyDescent="0.3">
      <c r="A43" s="7">
        <v>42</v>
      </c>
      <c r="B43" s="8" t="s">
        <v>123</v>
      </c>
      <c r="C43" s="8" t="s">
        <v>124</v>
      </c>
      <c r="D43" s="8" t="s">
        <v>125</v>
      </c>
      <c r="E43" s="8" t="s">
        <v>100</v>
      </c>
      <c r="F43" s="8" t="s">
        <v>149</v>
      </c>
      <c r="G43" s="8" t="s">
        <v>14</v>
      </c>
      <c r="H43" s="10">
        <v>488174066</v>
      </c>
      <c r="I43" s="10">
        <v>364084896835</v>
      </c>
      <c r="J43" s="7">
        <v>1.2310000000000001E-3</v>
      </c>
      <c r="K43" s="7">
        <v>0.91789405899999998</v>
      </c>
      <c r="L43" s="9" t="s">
        <v>145</v>
      </c>
    </row>
    <row r="44" spans="1:12" s="11" customFormat="1" x14ac:dyDescent="0.3">
      <c r="A44" s="7">
        <v>43</v>
      </c>
      <c r="B44" s="8" t="s">
        <v>126</v>
      </c>
      <c r="C44" s="8" t="s">
        <v>127</v>
      </c>
      <c r="D44" s="8" t="s">
        <v>20</v>
      </c>
      <c r="E44" s="8" t="s">
        <v>28</v>
      </c>
      <c r="F44" s="8" t="s">
        <v>28</v>
      </c>
      <c r="G44" s="8" t="s">
        <v>22</v>
      </c>
      <c r="H44" s="10">
        <v>483215393</v>
      </c>
      <c r="I44" s="10">
        <v>364568112228</v>
      </c>
      <c r="J44" s="7">
        <v>1.2179999999999999E-3</v>
      </c>
      <c r="K44" s="7">
        <v>0.91911229299999997</v>
      </c>
      <c r="L44" s="9" t="s">
        <v>147</v>
      </c>
    </row>
    <row r="45" spans="1:12" s="11" customFormat="1" x14ac:dyDescent="0.3">
      <c r="A45" s="7">
        <v>44</v>
      </c>
      <c r="B45" s="8" t="s">
        <v>128</v>
      </c>
      <c r="C45" s="8" t="s">
        <v>129</v>
      </c>
      <c r="D45" s="8" t="s">
        <v>130</v>
      </c>
      <c r="E45" s="8" t="s">
        <v>100</v>
      </c>
      <c r="F45" s="8" t="s">
        <v>149</v>
      </c>
      <c r="G45" s="8" t="s">
        <v>14</v>
      </c>
      <c r="H45" s="10">
        <v>483032225</v>
      </c>
      <c r="I45" s="10">
        <v>365051144453</v>
      </c>
      <c r="J45" s="7">
        <v>1.2179999999999999E-3</v>
      </c>
      <c r="K45" s="7">
        <v>0.92033006500000003</v>
      </c>
      <c r="L45" s="9" t="s">
        <v>146</v>
      </c>
    </row>
    <row r="46" spans="1:12" s="11" customFormat="1" x14ac:dyDescent="0.3">
      <c r="A46" s="7">
        <v>45</v>
      </c>
      <c r="B46" s="8" t="s">
        <v>131</v>
      </c>
      <c r="C46" s="8" t="s">
        <v>132</v>
      </c>
      <c r="D46" s="8" t="s">
        <v>20</v>
      </c>
      <c r="E46" s="8" t="s">
        <v>20</v>
      </c>
      <c r="F46" s="8" t="s">
        <v>20</v>
      </c>
      <c r="G46" s="8" t="s">
        <v>22</v>
      </c>
      <c r="H46" s="10">
        <v>482290990</v>
      </c>
      <c r="I46" s="10">
        <v>365533435443</v>
      </c>
      <c r="J46" s="7">
        <v>1.2160000000000001E-3</v>
      </c>
      <c r="K46" s="7">
        <v>0.92154596799999999</v>
      </c>
      <c r="L46" s="9" t="s">
        <v>147</v>
      </c>
    </row>
    <row r="47" spans="1:12" s="11" customFormat="1" x14ac:dyDescent="0.3">
      <c r="A47" s="7">
        <v>46</v>
      </c>
      <c r="B47" s="8" t="s">
        <v>133</v>
      </c>
      <c r="C47" s="8" t="s">
        <v>134</v>
      </c>
      <c r="D47" s="8" t="s">
        <v>20</v>
      </c>
      <c r="E47" s="8" t="s">
        <v>20</v>
      </c>
      <c r="F47" s="8" t="s">
        <v>20</v>
      </c>
      <c r="G47" s="8" t="s">
        <v>22</v>
      </c>
      <c r="H47" s="10">
        <v>481974449</v>
      </c>
      <c r="I47" s="10">
        <v>366015409892</v>
      </c>
      <c r="J47" s="7">
        <v>1.2149999999999999E-3</v>
      </c>
      <c r="K47" s="7">
        <v>0.92276107399999996</v>
      </c>
      <c r="L47" s="9" t="s">
        <v>146</v>
      </c>
    </row>
    <row r="48" spans="1:12" s="11" customFormat="1" x14ac:dyDescent="0.3">
      <c r="A48" s="7">
        <v>47</v>
      </c>
      <c r="B48" s="8" t="s">
        <v>135</v>
      </c>
      <c r="C48" s="8" t="s">
        <v>136</v>
      </c>
      <c r="D48" s="8" t="s">
        <v>20</v>
      </c>
      <c r="E48" s="8" t="s">
        <v>137</v>
      </c>
      <c r="F48" s="8" t="s">
        <v>150</v>
      </c>
      <c r="G48" s="8" t="s">
        <v>22</v>
      </c>
      <c r="H48" s="10">
        <v>463280672</v>
      </c>
      <c r="I48" s="10">
        <v>366478690564</v>
      </c>
      <c r="J48" s="7">
        <v>1.168E-3</v>
      </c>
      <c r="K48" s="7">
        <v>0.92392905000000003</v>
      </c>
      <c r="L48" s="9" t="s">
        <v>146</v>
      </c>
    </row>
    <row r="49" spans="1:12" s="11" customFormat="1" x14ac:dyDescent="0.3">
      <c r="A49" s="7">
        <v>48</v>
      </c>
      <c r="B49" s="8" t="s">
        <v>138</v>
      </c>
      <c r="C49" s="8" t="s">
        <v>139</v>
      </c>
      <c r="D49" s="8" t="s">
        <v>20</v>
      </c>
      <c r="E49" s="8" t="s">
        <v>20</v>
      </c>
      <c r="F49" s="8" t="s">
        <v>20</v>
      </c>
      <c r="G49" s="8" t="s">
        <v>22</v>
      </c>
      <c r="H49" s="10">
        <v>435850513</v>
      </c>
      <c r="I49" s="10">
        <v>366914541077</v>
      </c>
      <c r="J49" s="7">
        <v>1.0989999999999999E-3</v>
      </c>
      <c r="K49" s="7">
        <v>0.92502787200000003</v>
      </c>
      <c r="L49" s="9" t="s">
        <v>147</v>
      </c>
    </row>
    <row r="50" spans="1:12" s="11" customFormat="1" x14ac:dyDescent="0.3">
      <c r="A50" s="7">
        <v>49</v>
      </c>
      <c r="B50" s="8" t="s">
        <v>140</v>
      </c>
      <c r="C50" s="8" t="s">
        <v>141</v>
      </c>
      <c r="D50" s="8" t="s">
        <v>65</v>
      </c>
      <c r="E50" s="12" t="s">
        <v>142</v>
      </c>
      <c r="F50" s="12" t="s">
        <v>13</v>
      </c>
      <c r="G50" s="8" t="s">
        <v>14</v>
      </c>
      <c r="H50" s="10">
        <v>408134642</v>
      </c>
      <c r="I50" s="10">
        <v>367322675719</v>
      </c>
      <c r="J50" s="7">
        <v>1.029E-3</v>
      </c>
      <c r="K50" s="7">
        <v>0.92605682</v>
      </c>
      <c r="L50" s="9" t="s">
        <v>145</v>
      </c>
    </row>
    <row r="51" spans="1:12" s="11" customFormat="1" x14ac:dyDescent="0.3">
      <c r="A51" s="7">
        <v>50</v>
      </c>
      <c r="B51" s="8" t="s">
        <v>143</v>
      </c>
      <c r="C51" s="8" t="s">
        <v>144</v>
      </c>
      <c r="D51" s="8" t="s">
        <v>20</v>
      </c>
      <c r="E51" s="8" t="s">
        <v>20</v>
      </c>
      <c r="F51" s="8" t="s">
        <v>20</v>
      </c>
      <c r="G51" s="8" t="s">
        <v>22</v>
      </c>
      <c r="H51" s="10">
        <v>405381249</v>
      </c>
      <c r="I51" s="10">
        <v>367728056968</v>
      </c>
      <c r="J51" s="7">
        <v>1.0219999999999999E-3</v>
      </c>
      <c r="K51" s="7">
        <v>0.92707882699999999</v>
      </c>
      <c r="L51" s="9" t="s">
        <v>147</v>
      </c>
    </row>
  </sheetData>
  <sortState ref="A2:L51">
    <sortCondition ref="A2:A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73"/>
  <sheetViews>
    <sheetView zoomScale="85" zoomScaleNormal="85" workbookViewId="0">
      <selection activeCell="K25" sqref="K25"/>
    </sheetView>
  </sheetViews>
  <sheetFormatPr defaultRowHeight="14.4" outlineLevelRow="2" x14ac:dyDescent="0.3"/>
  <cols>
    <col min="1" max="4" width="8.88671875" style="4"/>
    <col min="5" max="5" width="35.44140625" style="4" bestFit="1" customWidth="1"/>
    <col min="6" max="6" width="40.88671875" style="4" customWidth="1"/>
    <col min="7" max="7" width="41.5546875" style="4" customWidth="1"/>
    <col min="8" max="16384" width="8.88671875" style="4"/>
  </cols>
  <sheetData>
    <row r="1" spans="1:18" s="11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148</v>
      </c>
      <c r="F1" s="6" t="s">
        <v>9</v>
      </c>
      <c r="G1" s="3" t="s">
        <v>154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14"/>
      <c r="N1" s="14"/>
      <c r="O1" s="14"/>
      <c r="P1" s="14"/>
      <c r="Q1" s="14"/>
      <c r="R1" s="14"/>
    </row>
    <row r="2" spans="1:18" s="11" customFormat="1" hidden="1" outlineLevel="2" x14ac:dyDescent="0.3">
      <c r="A2" s="7">
        <v>24</v>
      </c>
      <c r="B2" s="8" t="s">
        <v>79</v>
      </c>
      <c r="C2" s="8" t="s">
        <v>80</v>
      </c>
      <c r="D2" s="8" t="s">
        <v>81</v>
      </c>
      <c r="E2" s="8" t="s">
        <v>40</v>
      </c>
      <c r="F2" s="9" t="s">
        <v>145</v>
      </c>
      <c r="G2" s="8" t="s">
        <v>40</v>
      </c>
      <c r="H2" s="8" t="s">
        <v>22</v>
      </c>
      <c r="I2" s="10">
        <v>1163659635</v>
      </c>
      <c r="J2" s="10">
        <v>352093799215</v>
      </c>
      <c r="K2" s="7">
        <v>2.934E-3</v>
      </c>
      <c r="L2" s="7">
        <v>0.88766331499999995</v>
      </c>
    </row>
    <row r="3" spans="1:18" s="11" customFormat="1" outlineLevel="1" collapsed="1" x14ac:dyDescent="0.3">
      <c r="A3" s="7"/>
      <c r="B3" s="8"/>
      <c r="C3" s="8"/>
      <c r="D3" s="8"/>
      <c r="E3" s="8"/>
      <c r="F3" s="9" t="s">
        <v>145</v>
      </c>
      <c r="G3" s="3" t="s">
        <v>40</v>
      </c>
      <c r="H3" s="8"/>
      <c r="I3" s="10"/>
      <c r="J3" s="10"/>
      <c r="K3" s="7">
        <f>SUBTOTAL(9,K2:K2)</f>
        <v>2.934E-3</v>
      </c>
      <c r="L3" s="7"/>
    </row>
    <row r="4" spans="1:18" s="11" customFormat="1" hidden="1" outlineLevel="2" x14ac:dyDescent="0.3">
      <c r="A4" s="7">
        <v>7</v>
      </c>
      <c r="B4" s="8" t="s">
        <v>32</v>
      </c>
      <c r="C4" s="8" t="s">
        <v>33</v>
      </c>
      <c r="D4" s="8" t="s">
        <v>20</v>
      </c>
      <c r="E4" s="8" t="s">
        <v>21</v>
      </c>
      <c r="F4" s="9" t="s">
        <v>145</v>
      </c>
      <c r="G4" s="8" t="s">
        <v>21</v>
      </c>
      <c r="H4" s="8" t="s">
        <v>22</v>
      </c>
      <c r="I4" s="10">
        <v>6836977877</v>
      </c>
      <c r="J4" s="10">
        <v>300716248699</v>
      </c>
      <c r="K4" s="7">
        <v>1.7236999999999999E-2</v>
      </c>
      <c r="L4" s="7">
        <v>0.75813542599999995</v>
      </c>
    </row>
    <row r="5" spans="1:18" s="11" customFormat="1" outlineLevel="1" collapsed="1" x14ac:dyDescent="0.3">
      <c r="A5" s="7"/>
      <c r="B5" s="8"/>
      <c r="C5" s="8"/>
      <c r="D5" s="8"/>
      <c r="E5" s="8"/>
      <c r="F5" s="9" t="s">
        <v>145</v>
      </c>
      <c r="G5" s="3" t="s">
        <v>156</v>
      </c>
      <c r="H5" s="8"/>
      <c r="I5" s="10"/>
      <c r="J5" s="10"/>
      <c r="K5" s="7">
        <f>SUBTOTAL(9,K4:K4)</f>
        <v>1.7236999999999999E-2</v>
      </c>
      <c r="L5" s="7"/>
    </row>
    <row r="6" spans="1:18" s="11" customFormat="1" hidden="1" outlineLevel="2" x14ac:dyDescent="0.3">
      <c r="A6" s="7">
        <v>11</v>
      </c>
      <c r="B6" s="8" t="s">
        <v>45</v>
      </c>
      <c r="C6" s="8" t="s">
        <v>46</v>
      </c>
      <c r="D6" s="8" t="s">
        <v>20</v>
      </c>
      <c r="E6" s="8" t="s">
        <v>47</v>
      </c>
      <c r="F6" s="9" t="s">
        <v>145</v>
      </c>
      <c r="G6" s="8" t="s">
        <v>150</v>
      </c>
      <c r="H6" s="8" t="s">
        <v>22</v>
      </c>
      <c r="I6" s="10">
        <v>4775410461</v>
      </c>
      <c r="J6" s="10">
        <v>322547349825</v>
      </c>
      <c r="K6" s="7">
        <v>1.2038999999999999E-2</v>
      </c>
      <c r="L6" s="7">
        <v>0.81317379199999995</v>
      </c>
    </row>
    <row r="7" spans="1:18" s="11" customFormat="1" outlineLevel="1" collapsed="1" x14ac:dyDescent="0.3">
      <c r="A7" s="7"/>
      <c r="B7" s="8"/>
      <c r="C7" s="8"/>
      <c r="D7" s="8"/>
      <c r="E7" s="8"/>
      <c r="F7" s="9" t="s">
        <v>145</v>
      </c>
      <c r="G7" s="3" t="s">
        <v>150</v>
      </c>
      <c r="H7" s="8"/>
      <c r="I7" s="10"/>
      <c r="J7" s="10"/>
      <c r="K7" s="7">
        <f>SUBTOTAL(9,K6:K6)</f>
        <v>1.2038999999999999E-2</v>
      </c>
      <c r="L7" s="7"/>
    </row>
    <row r="8" spans="1:18" s="11" customFormat="1" hidden="1" outlineLevel="2" x14ac:dyDescent="0.3">
      <c r="A8" s="7">
        <v>12</v>
      </c>
      <c r="B8" s="8" t="s">
        <v>48</v>
      </c>
      <c r="C8" s="8" t="s">
        <v>49</v>
      </c>
      <c r="D8" s="8" t="s">
        <v>50</v>
      </c>
      <c r="E8" s="8" t="s">
        <v>51</v>
      </c>
      <c r="F8" s="9" t="s">
        <v>145</v>
      </c>
      <c r="G8" s="8" t="s">
        <v>149</v>
      </c>
      <c r="H8" s="8" t="s">
        <v>14</v>
      </c>
      <c r="I8" s="10">
        <v>4608107842</v>
      </c>
      <c r="J8" s="10">
        <v>327155457667</v>
      </c>
      <c r="K8" s="7">
        <v>1.1617000000000001E-2</v>
      </c>
      <c r="L8" s="7">
        <v>0.82479128800000001</v>
      </c>
    </row>
    <row r="9" spans="1:18" s="11" customFormat="1" hidden="1" outlineLevel="2" x14ac:dyDescent="0.3">
      <c r="A9" s="7">
        <v>42</v>
      </c>
      <c r="B9" s="8" t="s">
        <v>123</v>
      </c>
      <c r="C9" s="8" t="s">
        <v>124</v>
      </c>
      <c r="D9" s="8" t="s">
        <v>125</v>
      </c>
      <c r="E9" s="8" t="s">
        <v>100</v>
      </c>
      <c r="F9" s="9" t="s">
        <v>145</v>
      </c>
      <c r="G9" s="8" t="s">
        <v>149</v>
      </c>
      <c r="H9" s="8" t="s">
        <v>14</v>
      </c>
      <c r="I9" s="10">
        <v>488174066</v>
      </c>
      <c r="J9" s="10">
        <v>364084896835</v>
      </c>
      <c r="K9" s="7">
        <v>1.2310000000000001E-3</v>
      </c>
      <c r="L9" s="7">
        <v>0.91789405899999998</v>
      </c>
    </row>
    <row r="10" spans="1:18" s="11" customFormat="1" outlineLevel="1" collapsed="1" x14ac:dyDescent="0.3">
      <c r="A10" s="7"/>
      <c r="B10" s="8"/>
      <c r="C10" s="8"/>
      <c r="D10" s="8"/>
      <c r="E10" s="8"/>
      <c r="F10" s="9" t="s">
        <v>145</v>
      </c>
      <c r="G10" s="3" t="s">
        <v>149</v>
      </c>
      <c r="H10" s="8"/>
      <c r="I10" s="10"/>
      <c r="J10" s="10"/>
      <c r="K10" s="7">
        <f>SUBTOTAL(9,K8:K9)</f>
        <v>1.2848E-2</v>
      </c>
      <c r="L10" s="7"/>
    </row>
    <row r="11" spans="1:18" s="11" customFormat="1" hidden="1" outlineLevel="2" x14ac:dyDescent="0.3">
      <c r="A11" s="7">
        <v>1</v>
      </c>
      <c r="B11" s="8" t="s">
        <v>10</v>
      </c>
      <c r="C11" s="8" t="s">
        <v>11</v>
      </c>
      <c r="D11" s="8" t="s">
        <v>12</v>
      </c>
      <c r="E11" s="8" t="s">
        <v>13</v>
      </c>
      <c r="F11" s="9" t="s">
        <v>145</v>
      </c>
      <c r="G11" s="8" t="s">
        <v>13</v>
      </c>
      <c r="H11" s="8" t="s">
        <v>14</v>
      </c>
      <c r="I11" s="10">
        <v>137654809569</v>
      </c>
      <c r="J11" s="10">
        <v>137654809569</v>
      </c>
      <c r="K11" s="7">
        <v>0.34704099999999999</v>
      </c>
      <c r="L11" s="7">
        <v>0.34704139899999997</v>
      </c>
    </row>
    <row r="12" spans="1:18" s="11" customFormat="1" hidden="1" outlineLevel="2" x14ac:dyDescent="0.3">
      <c r="A12" s="7">
        <v>4</v>
      </c>
      <c r="B12" s="8" t="s">
        <v>23</v>
      </c>
      <c r="C12" s="8" t="s">
        <v>24</v>
      </c>
      <c r="D12" s="8" t="s">
        <v>12</v>
      </c>
      <c r="E12" s="8" t="s">
        <v>13</v>
      </c>
      <c r="F12" s="9" t="s">
        <v>145</v>
      </c>
      <c r="G12" s="8" t="s">
        <v>13</v>
      </c>
      <c r="H12" s="8" t="s">
        <v>14</v>
      </c>
      <c r="I12" s="10">
        <v>20791838946</v>
      </c>
      <c r="J12" s="10">
        <v>276042387038</v>
      </c>
      <c r="K12" s="7">
        <v>5.2417999999999999E-2</v>
      </c>
      <c r="L12" s="7">
        <v>0.69593017800000001</v>
      </c>
    </row>
    <row r="13" spans="1:18" s="11" customFormat="1" hidden="1" outlineLevel="2" x14ac:dyDescent="0.3">
      <c r="A13" s="7">
        <v>6</v>
      </c>
      <c r="B13" s="8" t="s">
        <v>29</v>
      </c>
      <c r="C13" s="8" t="s">
        <v>30</v>
      </c>
      <c r="D13" s="8" t="s">
        <v>31</v>
      </c>
      <c r="E13" s="8" t="s">
        <v>13</v>
      </c>
      <c r="F13" s="9" t="s">
        <v>145</v>
      </c>
      <c r="G13" s="8" t="s">
        <v>13</v>
      </c>
      <c r="H13" s="8" t="s">
        <v>14</v>
      </c>
      <c r="I13" s="10">
        <v>8131253251</v>
      </c>
      <c r="J13" s="10">
        <v>293879270822</v>
      </c>
      <c r="K13" s="7">
        <v>2.0500000000000001E-2</v>
      </c>
      <c r="L13" s="7">
        <v>0.74089872800000001</v>
      </c>
    </row>
    <row r="14" spans="1:18" s="11" customFormat="1" hidden="1" outlineLevel="2" x14ac:dyDescent="0.3">
      <c r="A14" s="7">
        <v>13</v>
      </c>
      <c r="B14" s="8" t="s">
        <v>52</v>
      </c>
      <c r="C14" s="8" t="s">
        <v>53</v>
      </c>
      <c r="D14" s="8" t="s">
        <v>54</v>
      </c>
      <c r="E14" s="8" t="s">
        <v>13</v>
      </c>
      <c r="F14" s="9" t="s">
        <v>145</v>
      </c>
      <c r="G14" s="8" t="s">
        <v>13</v>
      </c>
      <c r="H14" s="8" t="s">
        <v>14</v>
      </c>
      <c r="I14" s="10">
        <v>3617928264</v>
      </c>
      <c r="J14" s="10">
        <v>330773385931</v>
      </c>
      <c r="K14" s="7">
        <v>9.1210000000000006E-3</v>
      </c>
      <c r="L14" s="7">
        <v>0.833912443</v>
      </c>
    </row>
    <row r="15" spans="1:18" s="11" customFormat="1" hidden="1" outlineLevel="2" x14ac:dyDescent="0.3">
      <c r="A15" s="7">
        <v>18</v>
      </c>
      <c r="B15" s="8" t="s">
        <v>63</v>
      </c>
      <c r="C15" s="8" t="s">
        <v>64</v>
      </c>
      <c r="D15" s="8" t="s">
        <v>65</v>
      </c>
      <c r="E15" s="8" t="s">
        <v>13</v>
      </c>
      <c r="F15" s="9" t="s">
        <v>145</v>
      </c>
      <c r="G15" s="8" t="s">
        <v>13</v>
      </c>
      <c r="H15" s="8" t="s">
        <v>14</v>
      </c>
      <c r="I15" s="10">
        <v>2030600503</v>
      </c>
      <c r="J15" s="10">
        <v>343031461101</v>
      </c>
      <c r="K15" s="7">
        <v>5.1190000000000003E-3</v>
      </c>
      <c r="L15" s="7">
        <v>0.864816264</v>
      </c>
    </row>
    <row r="16" spans="1:18" s="11" customFormat="1" hidden="1" outlineLevel="2" x14ac:dyDescent="0.3">
      <c r="A16" s="7">
        <v>21</v>
      </c>
      <c r="B16" s="8" t="s">
        <v>72</v>
      </c>
      <c r="C16" s="8" t="s">
        <v>73</v>
      </c>
      <c r="D16" s="8" t="s">
        <v>65</v>
      </c>
      <c r="E16" s="8" t="s">
        <v>13</v>
      </c>
      <c r="F16" s="9" t="s">
        <v>145</v>
      </c>
      <c r="G16" s="8" t="s">
        <v>13</v>
      </c>
      <c r="H16" s="8" t="s">
        <v>14</v>
      </c>
      <c r="I16" s="10">
        <v>1415484949</v>
      </c>
      <c r="J16" s="10">
        <v>348347212001</v>
      </c>
      <c r="K16" s="7">
        <v>3.5690000000000001E-3</v>
      </c>
      <c r="L16" s="7">
        <v>0.87821779799999999</v>
      </c>
    </row>
    <row r="17" spans="1:12" s="11" customFormat="1" hidden="1" outlineLevel="2" x14ac:dyDescent="0.3">
      <c r="A17" s="7">
        <v>28</v>
      </c>
      <c r="B17" s="8" t="s">
        <v>88</v>
      </c>
      <c r="C17" s="8" t="s">
        <v>89</v>
      </c>
      <c r="D17" s="8" t="s">
        <v>54</v>
      </c>
      <c r="E17" s="8" t="s">
        <v>13</v>
      </c>
      <c r="F17" s="9" t="s">
        <v>145</v>
      </c>
      <c r="G17" s="8" t="s">
        <v>13</v>
      </c>
      <c r="H17" s="8" t="s">
        <v>14</v>
      </c>
      <c r="I17" s="10">
        <v>804294242</v>
      </c>
      <c r="J17" s="10">
        <v>355674685032</v>
      </c>
      <c r="K17" s="7">
        <v>2.0279999999999999E-3</v>
      </c>
      <c r="L17" s="7">
        <v>0.896691083</v>
      </c>
    </row>
    <row r="18" spans="1:12" s="11" customFormat="1" hidden="1" outlineLevel="2" x14ac:dyDescent="0.3">
      <c r="A18" s="7">
        <v>30</v>
      </c>
      <c r="B18" s="8" t="s">
        <v>92</v>
      </c>
      <c r="C18" s="8" t="s">
        <v>93</v>
      </c>
      <c r="D18" s="8" t="s">
        <v>94</v>
      </c>
      <c r="E18" s="8" t="s">
        <v>13</v>
      </c>
      <c r="F18" s="9" t="s">
        <v>145</v>
      </c>
      <c r="G18" s="8" t="s">
        <v>13</v>
      </c>
      <c r="H18" s="8" t="s">
        <v>14</v>
      </c>
      <c r="I18" s="10">
        <v>749917023</v>
      </c>
      <c r="J18" s="10">
        <v>357185502874</v>
      </c>
      <c r="K18" s="7">
        <v>1.8910000000000001E-3</v>
      </c>
      <c r="L18" s="7">
        <v>0.90050000399999997</v>
      </c>
    </row>
    <row r="19" spans="1:12" s="11" customFormat="1" hidden="1" outlineLevel="2" x14ac:dyDescent="0.3">
      <c r="A19" s="7">
        <v>37</v>
      </c>
      <c r="B19" s="8" t="s">
        <v>110</v>
      </c>
      <c r="C19" s="8" t="s">
        <v>111</v>
      </c>
      <c r="D19" s="8" t="s">
        <v>31</v>
      </c>
      <c r="E19" s="8" t="s">
        <v>13</v>
      </c>
      <c r="F19" s="9" t="s">
        <v>145</v>
      </c>
      <c r="G19" s="8" t="s">
        <v>13</v>
      </c>
      <c r="H19" s="8" t="s">
        <v>14</v>
      </c>
      <c r="I19" s="10">
        <v>540648967</v>
      </c>
      <c r="J19" s="10">
        <v>361515948995</v>
      </c>
      <c r="K19" s="7">
        <v>1.3630000000000001E-3</v>
      </c>
      <c r="L19" s="7">
        <v>0.911417488</v>
      </c>
    </row>
    <row r="20" spans="1:12" s="11" customFormat="1" hidden="1" outlineLevel="2" x14ac:dyDescent="0.3">
      <c r="A20" s="7">
        <v>49</v>
      </c>
      <c r="B20" s="8" t="s">
        <v>140</v>
      </c>
      <c r="C20" s="8" t="s">
        <v>141</v>
      </c>
      <c r="D20" s="8" t="s">
        <v>65</v>
      </c>
      <c r="E20" s="12" t="s">
        <v>142</v>
      </c>
      <c r="F20" s="9" t="s">
        <v>145</v>
      </c>
      <c r="G20" s="12" t="s">
        <v>13</v>
      </c>
      <c r="H20" s="8" t="s">
        <v>14</v>
      </c>
      <c r="I20" s="10">
        <v>408134642</v>
      </c>
      <c r="J20" s="10">
        <v>367322675719</v>
      </c>
      <c r="K20" s="7">
        <v>1.029E-3</v>
      </c>
      <c r="L20" s="7">
        <v>0.92605682</v>
      </c>
    </row>
    <row r="21" spans="1:12" s="11" customFormat="1" outlineLevel="1" collapsed="1" x14ac:dyDescent="0.3">
      <c r="A21" s="7"/>
      <c r="B21" s="8"/>
      <c r="C21" s="8"/>
      <c r="D21" s="8"/>
      <c r="E21" s="12"/>
      <c r="F21" s="9" t="s">
        <v>145</v>
      </c>
      <c r="G21" s="13" t="s">
        <v>13</v>
      </c>
      <c r="H21" s="8"/>
      <c r="I21" s="10"/>
      <c r="J21" s="10"/>
      <c r="K21" s="7">
        <f>SUBTOTAL(9,K11:K20)</f>
        <v>0.44407899999999995</v>
      </c>
      <c r="L21" s="7"/>
    </row>
    <row r="22" spans="1:12" s="11" customFormat="1" hidden="1" outlineLevel="2" x14ac:dyDescent="0.3">
      <c r="A22" s="7">
        <v>34</v>
      </c>
      <c r="B22" s="8" t="s">
        <v>103</v>
      </c>
      <c r="C22" s="8" t="s">
        <v>104</v>
      </c>
      <c r="D22" s="8" t="s">
        <v>105</v>
      </c>
      <c r="E22" s="8" t="s">
        <v>40</v>
      </c>
      <c r="F22" s="9" t="s">
        <v>146</v>
      </c>
      <c r="G22" s="8" t="s">
        <v>152</v>
      </c>
      <c r="H22" s="8" t="s">
        <v>22</v>
      </c>
      <c r="I22" s="10">
        <v>607178920</v>
      </c>
      <c r="J22" s="10">
        <v>359824819445</v>
      </c>
      <c r="K22" s="7">
        <v>1.531E-3</v>
      </c>
      <c r="L22" s="7">
        <v>0.90715398300000005</v>
      </c>
    </row>
    <row r="23" spans="1:12" s="11" customFormat="1" outlineLevel="1" collapsed="1" x14ac:dyDescent="0.3">
      <c r="A23" s="7"/>
      <c r="B23" s="8"/>
      <c r="C23" s="8"/>
      <c r="D23" s="8"/>
      <c r="E23" s="8"/>
      <c r="F23" s="9" t="s">
        <v>146</v>
      </c>
      <c r="G23" s="3" t="s">
        <v>152</v>
      </c>
      <c r="H23" s="8"/>
      <c r="I23" s="10"/>
      <c r="J23" s="10"/>
      <c r="K23" s="7">
        <f>SUBTOTAL(9,K22:K22)</f>
        <v>1.531E-3</v>
      </c>
      <c r="L23" s="7"/>
    </row>
    <row r="24" spans="1:12" s="11" customFormat="1" hidden="1" outlineLevel="2" x14ac:dyDescent="0.3">
      <c r="A24" s="7">
        <v>3</v>
      </c>
      <c r="B24" s="8" t="s">
        <v>18</v>
      </c>
      <c r="C24" s="8" t="s">
        <v>19</v>
      </c>
      <c r="D24" s="8" t="s">
        <v>20</v>
      </c>
      <c r="E24" s="9" t="s">
        <v>21</v>
      </c>
      <c r="F24" s="9" t="s">
        <v>146</v>
      </c>
      <c r="G24" s="9" t="s">
        <v>21</v>
      </c>
      <c r="H24" s="8" t="s">
        <v>22</v>
      </c>
      <c r="I24" s="10">
        <v>38016943876</v>
      </c>
      <c r="J24" s="10">
        <v>255250548092</v>
      </c>
      <c r="K24" s="7">
        <v>9.5843999999999999E-2</v>
      </c>
      <c r="L24" s="7">
        <v>0.64351189499999994</v>
      </c>
    </row>
    <row r="25" spans="1:12" s="11" customFormat="1" outlineLevel="1" collapsed="1" x14ac:dyDescent="0.3">
      <c r="A25" s="7"/>
      <c r="B25" s="8"/>
      <c r="C25" s="8"/>
      <c r="D25" s="8"/>
      <c r="E25" s="9"/>
      <c r="F25" s="9" t="s">
        <v>146</v>
      </c>
      <c r="G25" s="6" t="s">
        <v>21</v>
      </c>
      <c r="H25" s="8"/>
      <c r="I25" s="10"/>
      <c r="J25" s="10"/>
      <c r="K25" s="7">
        <f>SUBTOTAL(9,K24:K24)</f>
        <v>9.5843999999999999E-2</v>
      </c>
      <c r="L25" s="7"/>
    </row>
    <row r="26" spans="1:12" s="11" customFormat="1" hidden="1" outlineLevel="2" x14ac:dyDescent="0.3">
      <c r="A26" s="7">
        <v>17</v>
      </c>
      <c r="B26" s="8" t="s">
        <v>61</v>
      </c>
      <c r="C26" s="8" t="s">
        <v>62</v>
      </c>
      <c r="D26" s="8" t="s">
        <v>20</v>
      </c>
      <c r="E26" s="8" t="s">
        <v>20</v>
      </c>
      <c r="F26" s="9" t="s">
        <v>146</v>
      </c>
      <c r="G26" s="8" t="s">
        <v>20</v>
      </c>
      <c r="H26" s="8" t="s">
        <v>22</v>
      </c>
      <c r="I26" s="10">
        <v>2226745274</v>
      </c>
      <c r="J26" s="10">
        <v>341000860598</v>
      </c>
      <c r="K26" s="7">
        <v>5.6140000000000001E-3</v>
      </c>
      <c r="L26" s="7">
        <v>0.859696919</v>
      </c>
    </row>
    <row r="27" spans="1:12" s="11" customFormat="1" hidden="1" outlineLevel="2" x14ac:dyDescent="0.3">
      <c r="A27" s="7">
        <v>26</v>
      </c>
      <c r="B27" s="8" t="s">
        <v>84</v>
      </c>
      <c r="C27" s="8" t="s">
        <v>85</v>
      </c>
      <c r="D27" s="8" t="s">
        <v>20</v>
      </c>
      <c r="E27" s="8" t="s">
        <v>20</v>
      </c>
      <c r="F27" s="9" t="s">
        <v>146</v>
      </c>
      <c r="G27" s="8" t="s">
        <v>20</v>
      </c>
      <c r="H27" s="8" t="s">
        <v>22</v>
      </c>
      <c r="I27" s="10">
        <v>927471076</v>
      </c>
      <c r="J27" s="10">
        <v>354015055796</v>
      </c>
      <c r="K27" s="7">
        <v>2.3379999999999998E-3</v>
      </c>
      <c r="L27" s="7">
        <v>0.89250699300000003</v>
      </c>
    </row>
    <row r="28" spans="1:12" s="11" customFormat="1" hidden="1" outlineLevel="2" x14ac:dyDescent="0.3">
      <c r="A28" s="7">
        <v>33</v>
      </c>
      <c r="B28" s="8" t="s">
        <v>101</v>
      </c>
      <c r="C28" s="8" t="s">
        <v>102</v>
      </c>
      <c r="D28" s="8" t="s">
        <v>20</v>
      </c>
      <c r="E28" s="8" t="s">
        <v>20</v>
      </c>
      <c r="F28" s="9" t="s">
        <v>146</v>
      </c>
      <c r="G28" s="8" t="s">
        <v>20</v>
      </c>
      <c r="H28" s="8" t="s">
        <v>22</v>
      </c>
      <c r="I28" s="10">
        <v>620950032</v>
      </c>
      <c r="J28" s="10">
        <v>359217640525</v>
      </c>
      <c r="K28" s="7">
        <v>1.565E-3</v>
      </c>
      <c r="L28" s="7">
        <v>0.90562322399999995</v>
      </c>
    </row>
    <row r="29" spans="1:12" s="11" customFormat="1" hidden="1" outlineLevel="2" x14ac:dyDescent="0.3">
      <c r="A29" s="7">
        <v>46</v>
      </c>
      <c r="B29" s="8" t="s">
        <v>133</v>
      </c>
      <c r="C29" s="8" t="s">
        <v>134</v>
      </c>
      <c r="D29" s="8" t="s">
        <v>20</v>
      </c>
      <c r="E29" s="8" t="s">
        <v>20</v>
      </c>
      <c r="F29" s="9" t="s">
        <v>146</v>
      </c>
      <c r="G29" s="8" t="s">
        <v>20</v>
      </c>
      <c r="H29" s="8" t="s">
        <v>22</v>
      </c>
      <c r="I29" s="10">
        <v>481974449</v>
      </c>
      <c r="J29" s="10">
        <v>366015409892</v>
      </c>
      <c r="K29" s="7">
        <v>1.2149999999999999E-3</v>
      </c>
      <c r="L29" s="7">
        <v>0.92276107399999996</v>
      </c>
    </row>
    <row r="30" spans="1:12" s="11" customFormat="1" outlineLevel="1" collapsed="1" x14ac:dyDescent="0.3">
      <c r="A30" s="7"/>
      <c r="B30" s="8"/>
      <c r="C30" s="8"/>
      <c r="D30" s="8"/>
      <c r="E30" s="8"/>
      <c r="F30" s="9" t="s">
        <v>146</v>
      </c>
      <c r="G30" s="3" t="s">
        <v>20</v>
      </c>
      <c r="H30" s="8"/>
      <c r="I30" s="10"/>
      <c r="J30" s="10"/>
      <c r="K30" s="7">
        <f>SUBTOTAL(9,K26:K29)</f>
        <v>1.0732000000000002E-2</v>
      </c>
      <c r="L30" s="7"/>
    </row>
    <row r="31" spans="1:12" s="11" customFormat="1" hidden="1" outlineLevel="2" x14ac:dyDescent="0.3">
      <c r="A31" s="7">
        <v>40</v>
      </c>
      <c r="B31" s="8" t="s">
        <v>118</v>
      </c>
      <c r="C31" s="8" t="s">
        <v>119</v>
      </c>
      <c r="D31" s="8" t="s">
        <v>20</v>
      </c>
      <c r="E31" s="8" t="s">
        <v>120</v>
      </c>
      <c r="F31" s="9" t="s">
        <v>146</v>
      </c>
      <c r="G31" s="8" t="s">
        <v>150</v>
      </c>
      <c r="H31" s="8" t="s">
        <v>22</v>
      </c>
      <c r="I31" s="10">
        <v>512618674</v>
      </c>
      <c r="J31" s="10">
        <v>363094891988</v>
      </c>
      <c r="K31" s="7">
        <v>1.292E-3</v>
      </c>
      <c r="L31" s="7">
        <v>0.91539815899999999</v>
      </c>
    </row>
    <row r="32" spans="1:12" s="11" customFormat="1" hidden="1" outlineLevel="2" x14ac:dyDescent="0.3">
      <c r="A32" s="7">
        <v>47</v>
      </c>
      <c r="B32" s="8" t="s">
        <v>135</v>
      </c>
      <c r="C32" s="8" t="s">
        <v>136</v>
      </c>
      <c r="D32" s="8" t="s">
        <v>20</v>
      </c>
      <c r="E32" s="8" t="s">
        <v>137</v>
      </c>
      <c r="F32" s="9" t="s">
        <v>146</v>
      </c>
      <c r="G32" s="8" t="s">
        <v>150</v>
      </c>
      <c r="H32" s="8" t="s">
        <v>22</v>
      </c>
      <c r="I32" s="10">
        <v>463280672</v>
      </c>
      <c r="J32" s="10">
        <v>366478690564</v>
      </c>
      <c r="K32" s="7">
        <v>1.168E-3</v>
      </c>
      <c r="L32" s="7">
        <v>0.92392905000000003</v>
      </c>
    </row>
    <row r="33" spans="1:12" s="11" customFormat="1" outlineLevel="1" collapsed="1" x14ac:dyDescent="0.3">
      <c r="A33" s="7"/>
      <c r="B33" s="8"/>
      <c r="C33" s="8"/>
      <c r="D33" s="8"/>
      <c r="E33" s="8"/>
      <c r="F33" s="9" t="s">
        <v>146</v>
      </c>
      <c r="G33" s="3" t="s">
        <v>150</v>
      </c>
      <c r="H33" s="8"/>
      <c r="I33" s="10"/>
      <c r="J33" s="10"/>
      <c r="K33" s="7">
        <f>SUBTOTAL(9,K31:K32)</f>
        <v>2.4599999999999999E-3</v>
      </c>
      <c r="L33" s="7"/>
    </row>
    <row r="34" spans="1:12" s="11" customFormat="1" hidden="1" outlineLevel="2" x14ac:dyDescent="0.3">
      <c r="A34" s="7">
        <v>44</v>
      </c>
      <c r="B34" s="8" t="s">
        <v>128</v>
      </c>
      <c r="C34" s="8" t="s">
        <v>129</v>
      </c>
      <c r="D34" s="8" t="s">
        <v>130</v>
      </c>
      <c r="E34" s="8" t="s">
        <v>100</v>
      </c>
      <c r="F34" s="9" t="s">
        <v>146</v>
      </c>
      <c r="G34" s="8" t="s">
        <v>149</v>
      </c>
      <c r="H34" s="8" t="s">
        <v>14</v>
      </c>
      <c r="I34" s="10">
        <v>483032225</v>
      </c>
      <c r="J34" s="10">
        <v>365051144453</v>
      </c>
      <c r="K34" s="7">
        <v>1.2179999999999999E-3</v>
      </c>
      <c r="L34" s="7">
        <v>0.92033006500000003</v>
      </c>
    </row>
    <row r="35" spans="1:12" s="11" customFormat="1" outlineLevel="1" collapsed="1" x14ac:dyDescent="0.3">
      <c r="A35" s="7"/>
      <c r="B35" s="8"/>
      <c r="C35" s="8"/>
      <c r="D35" s="8"/>
      <c r="E35" s="8"/>
      <c r="F35" s="9" t="s">
        <v>146</v>
      </c>
      <c r="G35" s="3" t="s">
        <v>149</v>
      </c>
      <c r="H35" s="8"/>
      <c r="I35" s="10"/>
      <c r="J35" s="10"/>
      <c r="K35" s="7">
        <f>SUBTOTAL(9,K34:K34)</f>
        <v>1.2179999999999999E-3</v>
      </c>
      <c r="L35" s="7"/>
    </row>
    <row r="36" spans="1:12" s="11" customFormat="1" hidden="1" outlineLevel="2" x14ac:dyDescent="0.3">
      <c r="A36" s="7">
        <v>20</v>
      </c>
      <c r="B36" s="8" t="s">
        <v>69</v>
      </c>
      <c r="C36" s="8" t="s">
        <v>70</v>
      </c>
      <c r="D36" s="8" t="s">
        <v>20</v>
      </c>
      <c r="E36" s="8" t="s">
        <v>71</v>
      </c>
      <c r="F36" s="9" t="s">
        <v>146</v>
      </c>
      <c r="G36" s="8" t="s">
        <v>71</v>
      </c>
      <c r="H36" s="8" t="s">
        <v>22</v>
      </c>
      <c r="I36" s="10">
        <v>1874675168</v>
      </c>
      <c r="J36" s="10">
        <v>346931727052</v>
      </c>
      <c r="K36" s="7">
        <v>4.7260000000000002E-3</v>
      </c>
      <c r="L36" s="7">
        <v>0.87464922099999998</v>
      </c>
    </row>
    <row r="37" spans="1:12" s="11" customFormat="1" outlineLevel="1" collapsed="1" x14ac:dyDescent="0.3">
      <c r="A37" s="7"/>
      <c r="B37" s="8"/>
      <c r="C37" s="8"/>
      <c r="D37" s="8"/>
      <c r="E37" s="8"/>
      <c r="F37" s="9" t="s">
        <v>146</v>
      </c>
      <c r="G37" s="3" t="s">
        <v>71</v>
      </c>
      <c r="H37" s="8"/>
      <c r="I37" s="10"/>
      <c r="J37" s="10"/>
      <c r="K37" s="7">
        <f>SUBTOTAL(9,K36:K36)</f>
        <v>4.7260000000000002E-3</v>
      </c>
      <c r="L37" s="7"/>
    </row>
    <row r="38" spans="1:12" s="11" customFormat="1" hidden="1" outlineLevel="2" x14ac:dyDescent="0.3">
      <c r="A38" s="7">
        <v>10</v>
      </c>
      <c r="B38" s="8" t="s">
        <v>41</v>
      </c>
      <c r="C38" s="8" t="s">
        <v>42</v>
      </c>
      <c r="D38" s="8" t="s">
        <v>43</v>
      </c>
      <c r="E38" s="8" t="s">
        <v>44</v>
      </c>
      <c r="F38" s="9" t="s">
        <v>146</v>
      </c>
      <c r="G38" s="8" t="s">
        <v>28</v>
      </c>
      <c r="H38" s="8" t="s">
        <v>22</v>
      </c>
      <c r="I38" s="10">
        <v>4840391863</v>
      </c>
      <c r="J38" s="10">
        <v>317771939364</v>
      </c>
      <c r="K38" s="7">
        <v>1.2203E-2</v>
      </c>
      <c r="L38" s="7">
        <v>0.80113451000000002</v>
      </c>
    </row>
    <row r="39" spans="1:12" s="11" customFormat="1" hidden="1" outlineLevel="2" x14ac:dyDescent="0.3">
      <c r="A39" s="7">
        <v>23</v>
      </c>
      <c r="B39" s="8" t="s">
        <v>77</v>
      </c>
      <c r="C39" s="8" t="s">
        <v>78</v>
      </c>
      <c r="D39" s="8" t="s">
        <v>20</v>
      </c>
      <c r="E39" s="8" t="s">
        <v>28</v>
      </c>
      <c r="F39" s="9" t="s">
        <v>146</v>
      </c>
      <c r="G39" s="8" t="s">
        <v>28</v>
      </c>
      <c r="H39" s="8" t="s">
        <v>22</v>
      </c>
      <c r="I39" s="10">
        <v>1184055250</v>
      </c>
      <c r="J39" s="10">
        <v>350930139580</v>
      </c>
      <c r="K39" s="7">
        <v>2.9849999999999998E-3</v>
      </c>
      <c r="L39" s="7">
        <v>0.88472961400000005</v>
      </c>
    </row>
    <row r="40" spans="1:12" s="11" customFormat="1" outlineLevel="1" collapsed="1" x14ac:dyDescent="0.3">
      <c r="A40" s="7"/>
      <c r="B40" s="8"/>
      <c r="C40" s="8"/>
      <c r="D40" s="8"/>
      <c r="E40" s="8"/>
      <c r="F40" s="9" t="s">
        <v>146</v>
      </c>
      <c r="G40" s="3" t="s">
        <v>28</v>
      </c>
      <c r="H40" s="8"/>
      <c r="I40" s="10"/>
      <c r="J40" s="10"/>
      <c r="K40" s="7">
        <f>SUBTOTAL(9,K38:K39)</f>
        <v>1.5188E-2</v>
      </c>
      <c r="L40" s="7"/>
    </row>
    <row r="41" spans="1:12" s="11" customFormat="1" hidden="1" outlineLevel="2" x14ac:dyDescent="0.3">
      <c r="A41" s="7">
        <v>25</v>
      </c>
      <c r="B41" s="8" t="s">
        <v>82</v>
      </c>
      <c r="C41" s="8" t="s">
        <v>83</v>
      </c>
      <c r="D41" s="8" t="s">
        <v>20</v>
      </c>
      <c r="E41" s="8" t="s">
        <v>13</v>
      </c>
      <c r="F41" s="9" t="s">
        <v>146</v>
      </c>
      <c r="G41" s="8" t="s">
        <v>13</v>
      </c>
      <c r="H41" s="8" t="s">
        <v>22</v>
      </c>
      <c r="I41" s="10">
        <v>993785505</v>
      </c>
      <c r="J41" s="10">
        <v>353087584720</v>
      </c>
      <c r="K41" s="7">
        <v>2.5049999999999998E-3</v>
      </c>
      <c r="L41" s="7">
        <v>0.89016874700000004</v>
      </c>
    </row>
    <row r="42" spans="1:12" s="11" customFormat="1" outlineLevel="1" collapsed="1" x14ac:dyDescent="0.3">
      <c r="A42" s="7"/>
      <c r="B42" s="8"/>
      <c r="C42" s="8"/>
      <c r="D42" s="8"/>
      <c r="E42" s="8"/>
      <c r="F42" s="9" t="s">
        <v>146</v>
      </c>
      <c r="G42" s="3" t="s">
        <v>13</v>
      </c>
      <c r="H42" s="8"/>
      <c r="I42" s="10"/>
      <c r="J42" s="10"/>
      <c r="K42" s="7">
        <f>SUBTOTAL(9,K41:K41)</f>
        <v>2.5049999999999998E-3</v>
      </c>
      <c r="L42" s="7"/>
    </row>
    <row r="43" spans="1:12" s="11" customFormat="1" hidden="1" outlineLevel="2" x14ac:dyDescent="0.3">
      <c r="A43" s="7">
        <v>8</v>
      </c>
      <c r="B43" s="8" t="s">
        <v>34</v>
      </c>
      <c r="C43" s="8" t="s">
        <v>35</v>
      </c>
      <c r="D43" s="8" t="s">
        <v>36</v>
      </c>
      <c r="E43" s="8" t="s">
        <v>37</v>
      </c>
      <c r="F43" s="9" t="s">
        <v>147</v>
      </c>
      <c r="G43" s="8" t="s">
        <v>151</v>
      </c>
      <c r="H43" s="8" t="s">
        <v>22</v>
      </c>
      <c r="I43" s="10">
        <v>6627086294</v>
      </c>
      <c r="J43" s="10">
        <v>307343334993</v>
      </c>
      <c r="K43" s="7">
        <v>1.6708000000000001E-2</v>
      </c>
      <c r="L43" s="7">
        <v>0.77484296600000002</v>
      </c>
    </row>
    <row r="44" spans="1:12" s="11" customFormat="1" outlineLevel="1" collapsed="1" x14ac:dyDescent="0.3">
      <c r="A44" s="7"/>
      <c r="B44" s="8"/>
      <c r="C44" s="8"/>
      <c r="D44" s="8"/>
      <c r="E44" s="8"/>
      <c r="F44" s="9" t="s">
        <v>147</v>
      </c>
      <c r="G44" s="3" t="s">
        <v>151</v>
      </c>
      <c r="H44" s="8"/>
      <c r="I44" s="10"/>
      <c r="J44" s="10"/>
      <c r="K44" s="7">
        <f>SUBTOTAL(9,K43:K43)</f>
        <v>1.6708000000000001E-2</v>
      </c>
      <c r="L44" s="7"/>
    </row>
    <row r="45" spans="1:12" s="11" customFormat="1" hidden="1" outlineLevel="2" x14ac:dyDescent="0.3">
      <c r="A45" s="7">
        <v>9</v>
      </c>
      <c r="B45" s="8" t="s">
        <v>38</v>
      </c>
      <c r="C45" s="8" t="s">
        <v>39</v>
      </c>
      <c r="D45" s="8" t="s">
        <v>40</v>
      </c>
      <c r="E45" s="8" t="s">
        <v>40</v>
      </c>
      <c r="F45" s="9" t="s">
        <v>147</v>
      </c>
      <c r="G45" s="8" t="s">
        <v>152</v>
      </c>
      <c r="H45" s="8" t="s">
        <v>22</v>
      </c>
      <c r="I45" s="10">
        <v>5588212508</v>
      </c>
      <c r="J45" s="10">
        <v>312931547501</v>
      </c>
      <c r="K45" s="7">
        <v>1.4088E-2</v>
      </c>
      <c r="L45" s="7">
        <v>0.78893140299999998</v>
      </c>
    </row>
    <row r="46" spans="1:12" s="11" customFormat="1" hidden="1" outlineLevel="2" x14ac:dyDescent="0.3">
      <c r="A46" s="7">
        <v>14</v>
      </c>
      <c r="B46" s="8" t="s">
        <v>55</v>
      </c>
      <c r="C46" s="8" t="s">
        <v>56</v>
      </c>
      <c r="D46" s="8" t="s">
        <v>40</v>
      </c>
      <c r="E46" s="8" t="s">
        <v>40</v>
      </c>
      <c r="F46" s="9" t="s">
        <v>147</v>
      </c>
      <c r="G46" s="8" t="s">
        <v>152</v>
      </c>
      <c r="H46" s="8" t="s">
        <v>22</v>
      </c>
      <c r="I46" s="10">
        <v>2912048222</v>
      </c>
      <c r="J46" s="10">
        <v>333685434153</v>
      </c>
      <c r="K46" s="7">
        <v>7.3419999999999996E-3</v>
      </c>
      <c r="L46" s="7">
        <v>0.84125400500000003</v>
      </c>
    </row>
    <row r="47" spans="1:12" s="11" customFormat="1" hidden="1" outlineLevel="2" x14ac:dyDescent="0.3">
      <c r="A47" s="7">
        <v>15</v>
      </c>
      <c r="B47" s="8" t="s">
        <v>57</v>
      </c>
      <c r="C47" s="8" t="s">
        <v>58</v>
      </c>
      <c r="D47" s="8" t="s">
        <v>40</v>
      </c>
      <c r="E47" s="8" t="s">
        <v>40</v>
      </c>
      <c r="F47" s="9" t="s">
        <v>147</v>
      </c>
      <c r="G47" s="8" t="s">
        <v>152</v>
      </c>
      <c r="H47" s="8" t="s">
        <v>22</v>
      </c>
      <c r="I47" s="10">
        <v>2830431043</v>
      </c>
      <c r="J47" s="10">
        <v>336515865196</v>
      </c>
      <c r="K47" s="7">
        <v>7.136E-3</v>
      </c>
      <c r="L47" s="7">
        <v>0.84838980200000003</v>
      </c>
    </row>
    <row r="48" spans="1:12" s="11" customFormat="1" hidden="1" outlineLevel="2" x14ac:dyDescent="0.3">
      <c r="A48" s="7">
        <v>39</v>
      </c>
      <c r="B48" s="8" t="s">
        <v>114</v>
      </c>
      <c r="C48" s="8" t="s">
        <v>115</v>
      </c>
      <c r="D48" s="8" t="s">
        <v>116</v>
      </c>
      <c r="E48" s="8" t="s">
        <v>117</v>
      </c>
      <c r="F48" s="9" t="s">
        <v>147</v>
      </c>
      <c r="G48" s="8" t="s">
        <v>152</v>
      </c>
      <c r="H48" s="8" t="s">
        <v>22</v>
      </c>
      <c r="I48" s="10">
        <v>529142205</v>
      </c>
      <c r="J48" s="10">
        <v>362582273314</v>
      </c>
      <c r="K48" s="7">
        <v>1.3339999999999999E-3</v>
      </c>
      <c r="L48" s="7">
        <v>0.91410579700000005</v>
      </c>
    </row>
    <row r="49" spans="1:12" s="11" customFormat="1" outlineLevel="1" collapsed="1" x14ac:dyDescent="0.3">
      <c r="A49" s="7"/>
      <c r="B49" s="8"/>
      <c r="C49" s="8"/>
      <c r="D49" s="8"/>
      <c r="E49" s="8"/>
      <c r="F49" s="9" t="s">
        <v>147</v>
      </c>
      <c r="G49" s="3" t="s">
        <v>152</v>
      </c>
      <c r="H49" s="8"/>
      <c r="I49" s="10"/>
      <c r="J49" s="10"/>
      <c r="K49" s="7">
        <f>SUBTOTAL(9,K45:K48)</f>
        <v>2.9899999999999996E-2</v>
      </c>
      <c r="L49" s="7"/>
    </row>
    <row r="50" spans="1:12" s="11" customFormat="1" hidden="1" outlineLevel="2" x14ac:dyDescent="0.3">
      <c r="A50" s="7">
        <v>22</v>
      </c>
      <c r="B50" s="8" t="s">
        <v>74</v>
      </c>
      <c r="C50" s="8" t="s">
        <v>75</v>
      </c>
      <c r="D50" s="8" t="s">
        <v>20</v>
      </c>
      <c r="E50" s="8" t="s">
        <v>76</v>
      </c>
      <c r="F50" s="9" t="s">
        <v>147</v>
      </c>
      <c r="G50" s="8" t="s">
        <v>76</v>
      </c>
      <c r="H50" s="8" t="s">
        <v>22</v>
      </c>
      <c r="I50" s="10">
        <v>1398872329</v>
      </c>
      <c r="J50" s="10">
        <v>349746084330</v>
      </c>
      <c r="K50" s="7">
        <v>3.5270000000000002E-3</v>
      </c>
      <c r="L50" s="7">
        <v>0.88174449399999999</v>
      </c>
    </row>
    <row r="51" spans="1:12" s="11" customFormat="1" outlineLevel="1" collapsed="1" x14ac:dyDescent="0.3">
      <c r="A51" s="7"/>
      <c r="B51" s="8"/>
      <c r="C51" s="8"/>
      <c r="D51" s="8"/>
      <c r="E51" s="8"/>
      <c r="F51" s="9" t="s">
        <v>147</v>
      </c>
      <c r="G51" s="3" t="s">
        <v>76</v>
      </c>
      <c r="H51" s="8"/>
      <c r="I51" s="10"/>
      <c r="J51" s="10"/>
      <c r="K51" s="7">
        <f>SUBTOTAL(9,K50:K50)</f>
        <v>3.5270000000000002E-3</v>
      </c>
      <c r="L51" s="7"/>
    </row>
    <row r="52" spans="1:12" s="11" customFormat="1" hidden="1" outlineLevel="2" x14ac:dyDescent="0.3">
      <c r="A52" s="7">
        <v>27</v>
      </c>
      <c r="B52" s="8" t="s">
        <v>86</v>
      </c>
      <c r="C52" s="8" t="s">
        <v>87</v>
      </c>
      <c r="D52" s="8" t="s">
        <v>20</v>
      </c>
      <c r="E52" s="8" t="s">
        <v>20</v>
      </c>
      <c r="F52" s="9" t="s">
        <v>147</v>
      </c>
      <c r="G52" s="8" t="s">
        <v>20</v>
      </c>
      <c r="H52" s="8" t="s">
        <v>22</v>
      </c>
      <c r="I52" s="10">
        <v>855334994</v>
      </c>
      <c r="J52" s="10">
        <v>354870390790</v>
      </c>
      <c r="K52" s="7">
        <v>2.1559999999999999E-3</v>
      </c>
      <c r="L52" s="7">
        <v>0.89466337799999995</v>
      </c>
    </row>
    <row r="53" spans="1:12" s="11" customFormat="1" hidden="1" outlineLevel="2" x14ac:dyDescent="0.3">
      <c r="A53" s="7">
        <v>29</v>
      </c>
      <c r="B53" s="8" t="s">
        <v>90</v>
      </c>
      <c r="C53" s="8" t="s">
        <v>91</v>
      </c>
      <c r="D53" s="8" t="s">
        <v>20</v>
      </c>
      <c r="E53" s="8" t="s">
        <v>20</v>
      </c>
      <c r="F53" s="9" t="s">
        <v>147</v>
      </c>
      <c r="G53" s="8" t="s">
        <v>20</v>
      </c>
      <c r="H53" s="8" t="s">
        <v>22</v>
      </c>
      <c r="I53" s="10">
        <v>760900819</v>
      </c>
      <c r="J53" s="10">
        <v>356435585851</v>
      </c>
      <c r="K53" s="7">
        <v>1.918E-3</v>
      </c>
      <c r="L53" s="7">
        <v>0.89860938899999998</v>
      </c>
    </row>
    <row r="54" spans="1:12" s="11" customFormat="1" hidden="1" outlineLevel="2" x14ac:dyDescent="0.3">
      <c r="A54" s="7">
        <v>36</v>
      </c>
      <c r="B54" s="8" t="s">
        <v>108</v>
      </c>
      <c r="C54" s="8" t="s">
        <v>109</v>
      </c>
      <c r="D54" s="8" t="s">
        <v>20</v>
      </c>
      <c r="E54" s="8" t="s">
        <v>20</v>
      </c>
      <c r="F54" s="9" t="s">
        <v>147</v>
      </c>
      <c r="G54" s="8" t="s">
        <v>20</v>
      </c>
      <c r="H54" s="8" t="s">
        <v>22</v>
      </c>
      <c r="I54" s="10">
        <v>553901904</v>
      </c>
      <c r="J54" s="10">
        <v>360975300028</v>
      </c>
      <c r="K54" s="7">
        <v>1.3960000000000001E-3</v>
      </c>
      <c r="L54" s="7">
        <v>0.91005445799999996</v>
      </c>
    </row>
    <row r="55" spans="1:12" s="11" customFormat="1" hidden="1" outlineLevel="2" x14ac:dyDescent="0.3">
      <c r="A55" s="7">
        <v>38</v>
      </c>
      <c r="B55" s="8" t="s">
        <v>112</v>
      </c>
      <c r="C55" s="8" t="s">
        <v>113</v>
      </c>
      <c r="D55" s="8" t="s">
        <v>20</v>
      </c>
      <c r="E55" s="8" t="s">
        <v>20</v>
      </c>
      <c r="F55" s="9" t="s">
        <v>147</v>
      </c>
      <c r="G55" s="8" t="s">
        <v>20</v>
      </c>
      <c r="H55" s="8" t="s">
        <v>22</v>
      </c>
      <c r="I55" s="10">
        <v>537182114</v>
      </c>
      <c r="J55" s="10">
        <v>362053131109</v>
      </c>
      <c r="K55" s="7">
        <v>1.354E-3</v>
      </c>
      <c r="L55" s="7">
        <v>0.91277177700000001</v>
      </c>
    </row>
    <row r="56" spans="1:12" s="11" customFormat="1" hidden="1" outlineLevel="2" x14ac:dyDescent="0.3">
      <c r="A56" s="7">
        <v>41</v>
      </c>
      <c r="B56" s="8" t="s">
        <v>121</v>
      </c>
      <c r="C56" s="8" t="s">
        <v>122</v>
      </c>
      <c r="D56" s="8" t="s">
        <v>20</v>
      </c>
      <c r="E56" s="8" t="s">
        <v>20</v>
      </c>
      <c r="F56" s="9" t="s">
        <v>147</v>
      </c>
      <c r="G56" s="8" t="s">
        <v>20</v>
      </c>
      <c r="H56" s="8" t="s">
        <v>22</v>
      </c>
      <c r="I56" s="10">
        <v>501830781</v>
      </c>
      <c r="J56" s="10">
        <v>363596722769</v>
      </c>
      <c r="K56" s="7">
        <v>1.2650000000000001E-3</v>
      </c>
      <c r="L56" s="7">
        <v>0.91666332399999995</v>
      </c>
    </row>
    <row r="57" spans="1:12" s="11" customFormat="1" hidden="1" outlineLevel="2" x14ac:dyDescent="0.3">
      <c r="A57" s="7">
        <v>45</v>
      </c>
      <c r="B57" s="8" t="s">
        <v>131</v>
      </c>
      <c r="C57" s="8" t="s">
        <v>132</v>
      </c>
      <c r="D57" s="8" t="s">
        <v>20</v>
      </c>
      <c r="E57" s="8" t="s">
        <v>20</v>
      </c>
      <c r="F57" s="9" t="s">
        <v>147</v>
      </c>
      <c r="G57" s="8" t="s">
        <v>20</v>
      </c>
      <c r="H57" s="8" t="s">
        <v>22</v>
      </c>
      <c r="I57" s="10">
        <v>482290990</v>
      </c>
      <c r="J57" s="10">
        <v>365533435443</v>
      </c>
      <c r="K57" s="7">
        <v>1.2160000000000001E-3</v>
      </c>
      <c r="L57" s="7">
        <v>0.92154596799999999</v>
      </c>
    </row>
    <row r="58" spans="1:12" s="11" customFormat="1" hidden="1" outlineLevel="2" x14ac:dyDescent="0.3">
      <c r="A58" s="7">
        <v>48</v>
      </c>
      <c r="B58" s="8" t="s">
        <v>138</v>
      </c>
      <c r="C58" s="8" t="s">
        <v>139</v>
      </c>
      <c r="D58" s="8" t="s">
        <v>20</v>
      </c>
      <c r="E58" s="8" t="s">
        <v>20</v>
      </c>
      <c r="F58" s="9" t="s">
        <v>147</v>
      </c>
      <c r="G58" s="8" t="s">
        <v>20</v>
      </c>
      <c r="H58" s="8" t="s">
        <v>22</v>
      </c>
      <c r="I58" s="10">
        <v>435850513</v>
      </c>
      <c r="J58" s="10">
        <v>366914541077</v>
      </c>
      <c r="K58" s="7">
        <v>1.0989999999999999E-3</v>
      </c>
      <c r="L58" s="7">
        <v>0.92502787200000003</v>
      </c>
    </row>
    <row r="59" spans="1:12" s="11" customFormat="1" hidden="1" outlineLevel="2" x14ac:dyDescent="0.3">
      <c r="A59" s="7">
        <v>50</v>
      </c>
      <c r="B59" s="8" t="s">
        <v>143</v>
      </c>
      <c r="C59" s="8" t="s">
        <v>144</v>
      </c>
      <c r="D59" s="8" t="s">
        <v>20</v>
      </c>
      <c r="E59" s="8" t="s">
        <v>20</v>
      </c>
      <c r="F59" s="9" t="s">
        <v>147</v>
      </c>
      <c r="G59" s="8" t="s">
        <v>20</v>
      </c>
      <c r="H59" s="8" t="s">
        <v>22</v>
      </c>
      <c r="I59" s="10">
        <v>405381249</v>
      </c>
      <c r="J59" s="10">
        <v>367728056968</v>
      </c>
      <c r="K59" s="7">
        <v>1.0219999999999999E-3</v>
      </c>
      <c r="L59" s="7">
        <v>0.92707882699999999</v>
      </c>
    </row>
    <row r="60" spans="1:12" s="11" customFormat="1" outlineLevel="1" collapsed="1" x14ac:dyDescent="0.3">
      <c r="A60" s="7"/>
      <c r="B60" s="8"/>
      <c r="C60" s="8"/>
      <c r="D60" s="8"/>
      <c r="E60" s="8"/>
      <c r="F60" s="9" t="s">
        <v>147</v>
      </c>
      <c r="G60" s="3" t="s">
        <v>20</v>
      </c>
      <c r="H60" s="8"/>
      <c r="I60" s="10"/>
      <c r="J60" s="10"/>
      <c r="K60" s="7">
        <f>SUBTOTAL(9,K52:K59)</f>
        <v>1.1425999999999999E-2</v>
      </c>
      <c r="L60" s="7"/>
    </row>
    <row r="61" spans="1:12" s="11" customFormat="1" hidden="1" outlineLevel="2" x14ac:dyDescent="0.3">
      <c r="A61" s="7">
        <v>32</v>
      </c>
      <c r="B61" s="8" t="s">
        <v>97</v>
      </c>
      <c r="C61" s="8" t="s">
        <v>98</v>
      </c>
      <c r="D61" s="8" t="s">
        <v>99</v>
      </c>
      <c r="E61" s="8" t="s">
        <v>100</v>
      </c>
      <c r="F61" s="9" t="s">
        <v>147</v>
      </c>
      <c r="G61" s="8" t="s">
        <v>149</v>
      </c>
      <c r="H61" s="8" t="s">
        <v>22</v>
      </c>
      <c r="I61" s="10">
        <v>694140701</v>
      </c>
      <c r="J61" s="10">
        <v>358596690493</v>
      </c>
      <c r="K61" s="7">
        <v>1.75E-3</v>
      </c>
      <c r="L61" s="7">
        <v>0.90405774800000005</v>
      </c>
    </row>
    <row r="62" spans="1:12" s="11" customFormat="1" hidden="1" outlineLevel="2" x14ac:dyDescent="0.3">
      <c r="A62" s="7">
        <v>35</v>
      </c>
      <c r="B62" s="8" t="s">
        <v>106</v>
      </c>
      <c r="C62" s="8" t="s">
        <v>107</v>
      </c>
      <c r="D62" s="8" t="s">
        <v>20</v>
      </c>
      <c r="E62" s="8" t="s">
        <v>100</v>
      </c>
      <c r="F62" s="9" t="s">
        <v>147</v>
      </c>
      <c r="G62" s="8" t="s">
        <v>149</v>
      </c>
      <c r="H62" s="8" t="s">
        <v>22</v>
      </c>
      <c r="I62" s="10">
        <v>596578679</v>
      </c>
      <c r="J62" s="10">
        <v>360421398124</v>
      </c>
      <c r="K62" s="7">
        <v>1.5039999999999999E-3</v>
      </c>
      <c r="L62" s="7">
        <v>0.90865801599999996</v>
      </c>
    </row>
    <row r="63" spans="1:12" s="11" customFormat="1" outlineLevel="1" collapsed="1" x14ac:dyDescent="0.3">
      <c r="A63" s="7"/>
      <c r="B63" s="8"/>
      <c r="C63" s="8"/>
      <c r="D63" s="8"/>
      <c r="E63" s="8"/>
      <c r="F63" s="9" t="s">
        <v>147</v>
      </c>
      <c r="G63" s="3" t="s">
        <v>149</v>
      </c>
      <c r="H63" s="8"/>
      <c r="I63" s="10"/>
      <c r="J63" s="10"/>
      <c r="K63" s="7">
        <f>SUBTOTAL(9,K61:K62)</f>
        <v>3.2539999999999999E-3</v>
      </c>
      <c r="L63" s="7"/>
    </row>
    <row r="64" spans="1:12" s="11" customFormat="1" hidden="1" outlineLevel="2" x14ac:dyDescent="0.3">
      <c r="A64" s="7">
        <v>5</v>
      </c>
      <c r="B64" s="8" t="s">
        <v>25</v>
      </c>
      <c r="C64" s="8" t="s">
        <v>26</v>
      </c>
      <c r="D64" s="8" t="s">
        <v>27</v>
      </c>
      <c r="E64" s="8" t="s">
        <v>28</v>
      </c>
      <c r="F64" s="9" t="s">
        <v>147</v>
      </c>
      <c r="G64" s="8" t="s">
        <v>28</v>
      </c>
      <c r="H64" s="8" t="s">
        <v>22</v>
      </c>
      <c r="I64" s="10">
        <v>9705630533</v>
      </c>
      <c r="J64" s="10">
        <v>285748017571</v>
      </c>
      <c r="K64" s="7">
        <v>2.4469000000000001E-2</v>
      </c>
      <c r="L64" s="7">
        <v>0.72039903299999997</v>
      </c>
    </row>
    <row r="65" spans="1:12" s="11" customFormat="1" hidden="1" outlineLevel="2" x14ac:dyDescent="0.3">
      <c r="A65" s="7">
        <v>19</v>
      </c>
      <c r="B65" s="8" t="s">
        <v>66</v>
      </c>
      <c r="C65" s="8" t="s">
        <v>67</v>
      </c>
      <c r="D65" s="8" t="s">
        <v>68</v>
      </c>
      <c r="E65" s="8" t="s">
        <v>28</v>
      </c>
      <c r="F65" s="9" t="s">
        <v>147</v>
      </c>
      <c r="G65" s="8" t="s">
        <v>28</v>
      </c>
      <c r="H65" s="8" t="s">
        <v>22</v>
      </c>
      <c r="I65" s="10">
        <v>2025590783</v>
      </c>
      <c r="J65" s="10">
        <v>345057051884</v>
      </c>
      <c r="K65" s="7">
        <v>5.1070000000000004E-3</v>
      </c>
      <c r="L65" s="7">
        <v>0.86992297900000004</v>
      </c>
    </row>
    <row r="66" spans="1:12" s="11" customFormat="1" hidden="1" outlineLevel="2" x14ac:dyDescent="0.3">
      <c r="A66" s="7">
        <v>43</v>
      </c>
      <c r="B66" s="8" t="s">
        <v>126</v>
      </c>
      <c r="C66" s="8" t="s">
        <v>127</v>
      </c>
      <c r="D66" s="8" t="s">
        <v>20</v>
      </c>
      <c r="E66" s="8" t="s">
        <v>28</v>
      </c>
      <c r="F66" s="9" t="s">
        <v>147</v>
      </c>
      <c r="G66" s="8" t="s">
        <v>28</v>
      </c>
      <c r="H66" s="8" t="s">
        <v>22</v>
      </c>
      <c r="I66" s="10">
        <v>483215393</v>
      </c>
      <c r="J66" s="10">
        <v>364568112228</v>
      </c>
      <c r="K66" s="7">
        <v>1.2179999999999999E-3</v>
      </c>
      <c r="L66" s="7">
        <v>0.91911229299999997</v>
      </c>
    </row>
    <row r="67" spans="1:12" s="11" customFormat="1" outlineLevel="1" collapsed="1" x14ac:dyDescent="0.3">
      <c r="A67" s="7"/>
      <c r="B67" s="8"/>
      <c r="C67" s="8"/>
      <c r="D67" s="8"/>
      <c r="E67" s="8"/>
      <c r="F67" s="9" t="s">
        <v>147</v>
      </c>
      <c r="G67" s="3" t="s">
        <v>28</v>
      </c>
      <c r="H67" s="8"/>
      <c r="I67" s="10"/>
      <c r="J67" s="10"/>
      <c r="K67" s="7">
        <f>SUBTOTAL(9,K64:K66)</f>
        <v>3.0794000000000002E-2</v>
      </c>
      <c r="L67" s="7"/>
    </row>
    <row r="68" spans="1:12" s="11" customFormat="1" hidden="1" outlineLevel="2" x14ac:dyDescent="0.3">
      <c r="A68" s="7">
        <v>2</v>
      </c>
      <c r="B68" s="8" t="s">
        <v>15</v>
      </c>
      <c r="C68" s="8" t="s">
        <v>16</v>
      </c>
      <c r="D68" s="8" t="s">
        <v>17</v>
      </c>
      <c r="E68" s="8" t="s">
        <v>13</v>
      </c>
      <c r="F68" s="9" t="s">
        <v>147</v>
      </c>
      <c r="G68" s="8" t="s">
        <v>13</v>
      </c>
      <c r="H68" s="8" t="s">
        <v>14</v>
      </c>
      <c r="I68" s="10">
        <v>79578794647</v>
      </c>
      <c r="J68" s="10">
        <v>217233604216</v>
      </c>
      <c r="K68" s="7">
        <v>0.200626</v>
      </c>
      <c r="L68" s="7">
        <v>0.54766741600000002</v>
      </c>
    </row>
    <row r="69" spans="1:12" s="11" customFormat="1" hidden="1" outlineLevel="2" x14ac:dyDescent="0.3">
      <c r="A69" s="7">
        <v>16</v>
      </c>
      <c r="B69" s="8" t="s">
        <v>59</v>
      </c>
      <c r="C69" s="8" t="s">
        <v>60</v>
      </c>
      <c r="D69" s="8" t="s">
        <v>17</v>
      </c>
      <c r="E69" s="8" t="s">
        <v>13</v>
      </c>
      <c r="F69" s="9" t="s">
        <v>147</v>
      </c>
      <c r="G69" s="8" t="s">
        <v>13</v>
      </c>
      <c r="H69" s="8" t="s">
        <v>14</v>
      </c>
      <c r="I69" s="10">
        <v>2258250128</v>
      </c>
      <c r="J69" s="10">
        <v>338774115324</v>
      </c>
      <c r="K69" s="7">
        <v>5.6930000000000001E-3</v>
      </c>
      <c r="L69" s="7">
        <v>0.85408307400000005</v>
      </c>
    </row>
    <row r="70" spans="1:12" s="11" customFormat="1" hidden="1" outlineLevel="2" x14ac:dyDescent="0.3">
      <c r="A70" s="7">
        <v>31</v>
      </c>
      <c r="B70" s="8" t="s">
        <v>95</v>
      </c>
      <c r="C70" s="8" t="s">
        <v>96</v>
      </c>
      <c r="D70" s="8" t="s">
        <v>81</v>
      </c>
      <c r="E70" s="8" t="s">
        <v>13</v>
      </c>
      <c r="F70" s="9" t="s">
        <v>147</v>
      </c>
      <c r="G70" s="8" t="s">
        <v>13</v>
      </c>
      <c r="H70" s="8" t="s">
        <v>14</v>
      </c>
      <c r="I70" s="10">
        <v>717046918</v>
      </c>
      <c r="J70" s="10">
        <v>357902549792</v>
      </c>
      <c r="K70" s="7">
        <v>1.8079999999999999E-3</v>
      </c>
      <c r="L70" s="7">
        <v>0.90230775100000005</v>
      </c>
    </row>
    <row r="71" spans="1:12" s="11" customFormat="1" outlineLevel="1" collapsed="1" x14ac:dyDescent="0.3">
      <c r="A71" s="7"/>
      <c r="B71" s="8"/>
      <c r="C71" s="8"/>
      <c r="D71" s="8"/>
      <c r="E71" s="8"/>
      <c r="F71" s="9" t="s">
        <v>147</v>
      </c>
      <c r="G71" s="3" t="s">
        <v>13</v>
      </c>
      <c r="H71" s="8"/>
      <c r="I71" s="10"/>
      <c r="J71" s="10"/>
      <c r="K71" s="7">
        <f>SUBTOTAL(9,K68:K70)</f>
        <v>0.20812700000000001</v>
      </c>
      <c r="L71" s="7"/>
    </row>
    <row r="72" spans="1:12" outlineLevel="1" x14ac:dyDescent="0.3"/>
    <row r="73" spans="1:12" outlineLevel="1" x14ac:dyDescent="0.3">
      <c r="G73" s="5" t="s">
        <v>155</v>
      </c>
      <c r="K73" s="4">
        <f>SUBTOTAL(9,K2:K72)</f>
        <v>0.92707699999999948</v>
      </c>
    </row>
  </sheetData>
  <sortState ref="A2:L70">
    <sortCondition ref="G2:G7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4793C-89CE-4EB7-9436-9DEE4E2D61AC}">
  <dimension ref="A1:R70"/>
  <sheetViews>
    <sheetView zoomScale="85" zoomScaleNormal="85" workbookViewId="0">
      <selection activeCell="L3" sqref="L3"/>
    </sheetView>
  </sheetViews>
  <sheetFormatPr defaultRowHeight="14.4" outlineLevelRow="2" x14ac:dyDescent="0.3"/>
  <cols>
    <col min="5" max="5" width="35.44140625" bestFit="1" customWidth="1"/>
    <col min="6" max="6" width="40.88671875" customWidth="1"/>
    <col min="7" max="7" width="41.5546875" style="4" customWidth="1"/>
  </cols>
  <sheetData>
    <row r="1" spans="1:18" s="2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148</v>
      </c>
      <c r="F1" s="6" t="s">
        <v>9</v>
      </c>
      <c r="G1" s="3" t="s">
        <v>154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1"/>
      <c r="N1" s="1"/>
      <c r="O1" s="1"/>
      <c r="P1" s="1"/>
      <c r="Q1" s="1"/>
      <c r="R1" s="1"/>
    </row>
    <row r="2" spans="1:18" s="2" customFormat="1" hidden="1" outlineLevel="2" x14ac:dyDescent="0.3">
      <c r="A2" s="7">
        <v>24</v>
      </c>
      <c r="B2" s="8" t="s">
        <v>79</v>
      </c>
      <c r="C2" s="8" t="s">
        <v>80</v>
      </c>
      <c r="D2" s="8" t="s">
        <v>81</v>
      </c>
      <c r="E2" s="8" t="s">
        <v>40</v>
      </c>
      <c r="F2" s="9" t="s">
        <v>145</v>
      </c>
      <c r="G2" s="8" t="s">
        <v>40</v>
      </c>
      <c r="H2" s="8" t="s">
        <v>22</v>
      </c>
      <c r="I2" s="10">
        <v>1163659635</v>
      </c>
      <c r="J2" s="10">
        <v>352093799215</v>
      </c>
      <c r="K2" s="7">
        <v>2.934E-3</v>
      </c>
      <c r="L2" s="7">
        <v>0.88766331499999995</v>
      </c>
    </row>
    <row r="3" spans="1:18" s="2" customFormat="1" outlineLevel="1" collapsed="1" x14ac:dyDescent="0.3">
      <c r="A3" s="7"/>
      <c r="B3" s="8"/>
      <c r="C3" s="8"/>
      <c r="D3" s="8"/>
      <c r="E3" s="8"/>
      <c r="F3" s="9" t="s">
        <v>145</v>
      </c>
      <c r="G3" s="3" t="s">
        <v>40</v>
      </c>
      <c r="H3" s="8"/>
      <c r="I3" s="10"/>
      <c r="J3" s="10"/>
      <c r="K3" s="7">
        <f>SUBTOTAL(9,K2:K2)</f>
        <v>2.934E-3</v>
      </c>
      <c r="L3" s="7"/>
    </row>
    <row r="4" spans="1:18" s="2" customFormat="1" hidden="1" outlineLevel="2" x14ac:dyDescent="0.3">
      <c r="A4" s="7">
        <v>7</v>
      </c>
      <c r="B4" s="8" t="s">
        <v>32</v>
      </c>
      <c r="C4" s="8" t="s">
        <v>33</v>
      </c>
      <c r="D4" s="8" t="s">
        <v>20</v>
      </c>
      <c r="E4" s="8" t="s">
        <v>21</v>
      </c>
      <c r="F4" s="9" t="s">
        <v>145</v>
      </c>
      <c r="G4" s="8" t="s">
        <v>21</v>
      </c>
      <c r="H4" s="8" t="s">
        <v>22</v>
      </c>
      <c r="I4" s="10">
        <v>6836977877</v>
      </c>
      <c r="J4" s="10">
        <v>300716248699</v>
      </c>
      <c r="K4" s="7">
        <v>1.7236999999999999E-2</v>
      </c>
      <c r="L4" s="7">
        <v>0.75813542599999995</v>
      </c>
    </row>
    <row r="5" spans="1:18" s="2" customFormat="1" outlineLevel="1" collapsed="1" x14ac:dyDescent="0.3">
      <c r="A5" s="7"/>
      <c r="B5" s="8"/>
      <c r="C5" s="8"/>
      <c r="D5" s="8"/>
      <c r="E5" s="8"/>
      <c r="F5" s="9" t="s">
        <v>145</v>
      </c>
      <c r="G5" s="3" t="s">
        <v>21</v>
      </c>
      <c r="H5" s="8"/>
      <c r="I5" s="10"/>
      <c r="J5" s="10"/>
      <c r="K5" s="7">
        <f>SUBTOTAL(9,K4:K4)</f>
        <v>1.7236999999999999E-2</v>
      </c>
      <c r="L5" s="7"/>
    </row>
    <row r="6" spans="1:18" s="2" customFormat="1" hidden="1" outlineLevel="2" x14ac:dyDescent="0.3">
      <c r="A6" s="7">
        <v>11</v>
      </c>
      <c r="B6" s="8" t="s">
        <v>45</v>
      </c>
      <c r="C6" s="8" t="s">
        <v>46</v>
      </c>
      <c r="D6" s="8" t="s">
        <v>20</v>
      </c>
      <c r="E6" s="8" t="s">
        <v>47</v>
      </c>
      <c r="F6" s="9" t="s">
        <v>145</v>
      </c>
      <c r="G6" s="8" t="s">
        <v>150</v>
      </c>
      <c r="H6" s="8" t="s">
        <v>22</v>
      </c>
      <c r="I6" s="10">
        <v>4775410461</v>
      </c>
      <c r="J6" s="10">
        <v>322547349825</v>
      </c>
      <c r="K6" s="7">
        <v>1.2038999999999999E-2</v>
      </c>
      <c r="L6" s="7">
        <v>0.81317379199999995</v>
      </c>
    </row>
    <row r="7" spans="1:18" s="2" customFormat="1" outlineLevel="1" collapsed="1" x14ac:dyDescent="0.3">
      <c r="A7" s="7"/>
      <c r="B7" s="8"/>
      <c r="C7" s="8"/>
      <c r="D7" s="8"/>
      <c r="E7" s="8"/>
      <c r="F7" s="9" t="s">
        <v>145</v>
      </c>
      <c r="G7" s="3" t="s">
        <v>150</v>
      </c>
      <c r="H7" s="8"/>
      <c r="I7" s="10"/>
      <c r="J7" s="10"/>
      <c r="K7" s="7">
        <f>SUBTOTAL(9,K6:K6)</f>
        <v>1.2038999999999999E-2</v>
      </c>
      <c r="L7" s="7"/>
    </row>
    <row r="8" spans="1:18" s="2" customFormat="1" hidden="1" outlineLevel="2" x14ac:dyDescent="0.3">
      <c r="A8" s="7">
        <v>12</v>
      </c>
      <c r="B8" s="8" t="s">
        <v>48</v>
      </c>
      <c r="C8" s="8" t="s">
        <v>49</v>
      </c>
      <c r="D8" s="8" t="s">
        <v>50</v>
      </c>
      <c r="E8" s="8" t="s">
        <v>51</v>
      </c>
      <c r="F8" s="9" t="s">
        <v>145</v>
      </c>
      <c r="G8" s="8" t="s">
        <v>149</v>
      </c>
      <c r="H8" s="8" t="s">
        <v>14</v>
      </c>
      <c r="I8" s="10">
        <v>4608107842</v>
      </c>
      <c r="J8" s="10">
        <v>327155457667</v>
      </c>
      <c r="K8" s="7">
        <v>1.1617000000000001E-2</v>
      </c>
      <c r="L8" s="7">
        <v>0.82479128800000001</v>
      </c>
    </row>
    <row r="9" spans="1:18" s="2" customFormat="1" hidden="1" outlineLevel="2" x14ac:dyDescent="0.3">
      <c r="A9" s="7">
        <v>42</v>
      </c>
      <c r="B9" s="8" t="s">
        <v>123</v>
      </c>
      <c r="C9" s="8" t="s">
        <v>124</v>
      </c>
      <c r="D9" s="8" t="s">
        <v>125</v>
      </c>
      <c r="E9" s="8" t="s">
        <v>100</v>
      </c>
      <c r="F9" s="9" t="s">
        <v>145</v>
      </c>
      <c r="G9" s="8" t="s">
        <v>149</v>
      </c>
      <c r="H9" s="8" t="s">
        <v>14</v>
      </c>
      <c r="I9" s="10">
        <v>488174066</v>
      </c>
      <c r="J9" s="10">
        <v>364084896835</v>
      </c>
      <c r="K9" s="7">
        <v>1.2310000000000001E-3</v>
      </c>
      <c r="L9" s="7">
        <v>0.91789405899999998</v>
      </c>
    </row>
    <row r="10" spans="1:18" s="2" customFormat="1" outlineLevel="1" collapsed="1" x14ac:dyDescent="0.3">
      <c r="A10" s="7"/>
      <c r="B10" s="8"/>
      <c r="C10" s="8"/>
      <c r="D10" s="8"/>
      <c r="E10" s="8"/>
      <c r="F10" s="9" t="s">
        <v>145</v>
      </c>
      <c r="G10" s="3" t="s">
        <v>149</v>
      </c>
      <c r="H10" s="8"/>
      <c r="I10" s="10"/>
      <c r="J10" s="10"/>
      <c r="K10" s="7">
        <f>SUBTOTAL(9,K8:K9)</f>
        <v>1.2848E-2</v>
      </c>
      <c r="L10" s="7"/>
    </row>
    <row r="11" spans="1:18" s="2" customFormat="1" hidden="1" outlineLevel="2" x14ac:dyDescent="0.3">
      <c r="A11" s="7">
        <v>4</v>
      </c>
      <c r="B11" s="8" t="s">
        <v>23</v>
      </c>
      <c r="C11" s="8" t="s">
        <v>24</v>
      </c>
      <c r="D11" s="8" t="s">
        <v>12</v>
      </c>
      <c r="E11" s="8" t="s">
        <v>13</v>
      </c>
      <c r="F11" s="9" t="s">
        <v>145</v>
      </c>
      <c r="G11" s="8" t="s">
        <v>13</v>
      </c>
      <c r="H11" s="8" t="s">
        <v>14</v>
      </c>
      <c r="I11" s="10">
        <v>20791838946</v>
      </c>
      <c r="J11" s="10">
        <v>276042387038</v>
      </c>
      <c r="K11" s="7">
        <v>5.2417999999999999E-2</v>
      </c>
      <c r="L11" s="7">
        <v>0.69593017800000001</v>
      </c>
    </row>
    <row r="12" spans="1:18" s="2" customFormat="1" hidden="1" outlineLevel="2" x14ac:dyDescent="0.3">
      <c r="A12" s="7">
        <v>6</v>
      </c>
      <c r="B12" s="8" t="s">
        <v>29</v>
      </c>
      <c r="C12" s="8" t="s">
        <v>30</v>
      </c>
      <c r="D12" s="8" t="s">
        <v>31</v>
      </c>
      <c r="E12" s="8" t="s">
        <v>13</v>
      </c>
      <c r="F12" s="9" t="s">
        <v>145</v>
      </c>
      <c r="G12" s="8" t="s">
        <v>13</v>
      </c>
      <c r="H12" s="8" t="s">
        <v>14</v>
      </c>
      <c r="I12" s="10">
        <v>8131253251</v>
      </c>
      <c r="J12" s="10">
        <v>293879270822</v>
      </c>
      <c r="K12" s="7">
        <v>2.0500000000000001E-2</v>
      </c>
      <c r="L12" s="7">
        <v>0.74089872800000001</v>
      </c>
    </row>
    <row r="13" spans="1:18" s="2" customFormat="1" hidden="1" outlineLevel="2" x14ac:dyDescent="0.3">
      <c r="A13" s="7">
        <v>13</v>
      </c>
      <c r="B13" s="8" t="s">
        <v>52</v>
      </c>
      <c r="C13" s="8" t="s">
        <v>53</v>
      </c>
      <c r="D13" s="8" t="s">
        <v>54</v>
      </c>
      <c r="E13" s="8" t="s">
        <v>13</v>
      </c>
      <c r="F13" s="9" t="s">
        <v>145</v>
      </c>
      <c r="G13" s="8" t="s">
        <v>13</v>
      </c>
      <c r="H13" s="8" t="s">
        <v>14</v>
      </c>
      <c r="I13" s="10">
        <v>3617928264</v>
      </c>
      <c r="J13" s="10">
        <v>330773385931</v>
      </c>
      <c r="K13" s="7">
        <v>9.1210000000000006E-3</v>
      </c>
      <c r="L13" s="7">
        <v>0.833912443</v>
      </c>
    </row>
    <row r="14" spans="1:18" s="2" customFormat="1" hidden="1" outlineLevel="2" x14ac:dyDescent="0.3">
      <c r="A14" s="7">
        <v>18</v>
      </c>
      <c r="B14" s="8" t="s">
        <v>63</v>
      </c>
      <c r="C14" s="8" t="s">
        <v>64</v>
      </c>
      <c r="D14" s="8" t="s">
        <v>65</v>
      </c>
      <c r="E14" s="8" t="s">
        <v>13</v>
      </c>
      <c r="F14" s="9" t="s">
        <v>145</v>
      </c>
      <c r="G14" s="8" t="s">
        <v>13</v>
      </c>
      <c r="H14" s="8" t="s">
        <v>14</v>
      </c>
      <c r="I14" s="10">
        <v>2030600503</v>
      </c>
      <c r="J14" s="10">
        <v>343031461101</v>
      </c>
      <c r="K14" s="7">
        <v>5.1190000000000003E-3</v>
      </c>
      <c r="L14" s="7">
        <v>0.864816264</v>
      </c>
    </row>
    <row r="15" spans="1:18" s="2" customFormat="1" hidden="1" outlineLevel="2" x14ac:dyDescent="0.3">
      <c r="A15" s="7">
        <v>21</v>
      </c>
      <c r="B15" s="8" t="s">
        <v>72</v>
      </c>
      <c r="C15" s="8" t="s">
        <v>73</v>
      </c>
      <c r="D15" s="8" t="s">
        <v>65</v>
      </c>
      <c r="E15" s="8" t="s">
        <v>13</v>
      </c>
      <c r="F15" s="9" t="s">
        <v>145</v>
      </c>
      <c r="G15" s="8" t="s">
        <v>13</v>
      </c>
      <c r="H15" s="8" t="s">
        <v>14</v>
      </c>
      <c r="I15" s="10">
        <v>1415484949</v>
      </c>
      <c r="J15" s="10">
        <v>348347212001</v>
      </c>
      <c r="K15" s="7">
        <v>3.5690000000000001E-3</v>
      </c>
      <c r="L15" s="7">
        <v>0.87821779799999999</v>
      </c>
    </row>
    <row r="16" spans="1:18" s="2" customFormat="1" hidden="1" outlineLevel="2" x14ac:dyDescent="0.3">
      <c r="A16" s="7">
        <v>28</v>
      </c>
      <c r="B16" s="8" t="s">
        <v>88</v>
      </c>
      <c r="C16" s="8" t="s">
        <v>89</v>
      </c>
      <c r="D16" s="8" t="s">
        <v>54</v>
      </c>
      <c r="E16" s="8" t="s">
        <v>13</v>
      </c>
      <c r="F16" s="9" t="s">
        <v>145</v>
      </c>
      <c r="G16" s="8" t="s">
        <v>13</v>
      </c>
      <c r="H16" s="8" t="s">
        <v>14</v>
      </c>
      <c r="I16" s="10">
        <v>804294242</v>
      </c>
      <c r="J16" s="10">
        <v>355674685032</v>
      </c>
      <c r="K16" s="7">
        <v>2.0279999999999999E-3</v>
      </c>
      <c r="L16" s="7">
        <v>0.896691083</v>
      </c>
    </row>
    <row r="17" spans="1:12" s="2" customFormat="1" hidden="1" outlineLevel="2" x14ac:dyDescent="0.3">
      <c r="A17" s="7">
        <v>30</v>
      </c>
      <c r="B17" s="8" t="s">
        <v>92</v>
      </c>
      <c r="C17" s="8" t="s">
        <v>93</v>
      </c>
      <c r="D17" s="8" t="s">
        <v>94</v>
      </c>
      <c r="E17" s="8" t="s">
        <v>13</v>
      </c>
      <c r="F17" s="9" t="s">
        <v>145</v>
      </c>
      <c r="G17" s="8" t="s">
        <v>13</v>
      </c>
      <c r="H17" s="8" t="s">
        <v>14</v>
      </c>
      <c r="I17" s="10">
        <v>749917023</v>
      </c>
      <c r="J17" s="10">
        <v>357185502874</v>
      </c>
      <c r="K17" s="7">
        <v>1.8910000000000001E-3</v>
      </c>
      <c r="L17" s="7">
        <v>0.90050000399999997</v>
      </c>
    </row>
    <row r="18" spans="1:12" s="2" customFormat="1" hidden="1" outlineLevel="2" x14ac:dyDescent="0.3">
      <c r="A18" s="7">
        <v>37</v>
      </c>
      <c r="B18" s="8" t="s">
        <v>110</v>
      </c>
      <c r="C18" s="8" t="s">
        <v>111</v>
      </c>
      <c r="D18" s="8" t="s">
        <v>31</v>
      </c>
      <c r="E18" s="8" t="s">
        <v>13</v>
      </c>
      <c r="F18" s="9" t="s">
        <v>145</v>
      </c>
      <c r="G18" s="8" t="s">
        <v>13</v>
      </c>
      <c r="H18" s="8" t="s">
        <v>14</v>
      </c>
      <c r="I18" s="10">
        <v>540648967</v>
      </c>
      <c r="J18" s="10">
        <v>361515948995</v>
      </c>
      <c r="K18" s="7">
        <v>1.3630000000000001E-3</v>
      </c>
      <c r="L18" s="7">
        <v>0.911417488</v>
      </c>
    </row>
    <row r="19" spans="1:12" s="2" customFormat="1" hidden="1" outlineLevel="2" x14ac:dyDescent="0.3">
      <c r="A19" s="7">
        <v>49</v>
      </c>
      <c r="B19" s="8" t="s">
        <v>140</v>
      </c>
      <c r="C19" s="8" t="s">
        <v>141</v>
      </c>
      <c r="D19" s="8" t="s">
        <v>65</v>
      </c>
      <c r="E19" s="12" t="s">
        <v>142</v>
      </c>
      <c r="F19" s="9" t="s">
        <v>145</v>
      </c>
      <c r="G19" s="12" t="s">
        <v>13</v>
      </c>
      <c r="H19" s="8" t="s">
        <v>14</v>
      </c>
      <c r="I19" s="10">
        <v>408134642</v>
      </c>
      <c r="J19" s="10">
        <v>367322675719</v>
      </c>
      <c r="K19" s="7">
        <v>1.029E-3</v>
      </c>
      <c r="L19" s="7">
        <v>0.92605682</v>
      </c>
    </row>
    <row r="20" spans="1:12" s="2" customFormat="1" outlineLevel="1" collapsed="1" x14ac:dyDescent="0.3">
      <c r="A20" s="7"/>
      <c r="B20" s="8"/>
      <c r="C20" s="8"/>
      <c r="D20" s="8"/>
      <c r="E20" s="12"/>
      <c r="F20" s="9" t="s">
        <v>145</v>
      </c>
      <c r="G20" s="13" t="s">
        <v>13</v>
      </c>
      <c r="H20" s="8"/>
      <c r="I20" s="10"/>
      <c r="J20" s="10"/>
      <c r="K20" s="7">
        <f>SUBTOTAL(9,K11:K19)</f>
        <v>9.7038000000000013E-2</v>
      </c>
      <c r="L20" s="7"/>
    </row>
    <row r="21" spans="1:12" s="2" customFormat="1" hidden="1" outlineLevel="2" x14ac:dyDescent="0.3">
      <c r="A21" s="7">
        <v>34</v>
      </c>
      <c r="B21" s="8" t="s">
        <v>103</v>
      </c>
      <c r="C21" s="8" t="s">
        <v>104</v>
      </c>
      <c r="D21" s="8" t="s">
        <v>105</v>
      </c>
      <c r="E21" s="8" t="s">
        <v>40</v>
      </c>
      <c r="F21" s="9" t="s">
        <v>146</v>
      </c>
      <c r="G21" s="8" t="s">
        <v>152</v>
      </c>
      <c r="H21" s="8" t="s">
        <v>22</v>
      </c>
      <c r="I21" s="10">
        <v>607178920</v>
      </c>
      <c r="J21" s="10">
        <v>359824819445</v>
      </c>
      <c r="K21" s="7">
        <v>1.531E-3</v>
      </c>
      <c r="L21" s="7">
        <v>0.90715398300000005</v>
      </c>
    </row>
    <row r="22" spans="1:12" s="2" customFormat="1" outlineLevel="1" collapsed="1" x14ac:dyDescent="0.3">
      <c r="A22" s="7"/>
      <c r="B22" s="8"/>
      <c r="C22" s="8"/>
      <c r="D22" s="8"/>
      <c r="E22" s="8"/>
      <c r="F22" s="9" t="s">
        <v>146</v>
      </c>
      <c r="G22" s="3" t="s">
        <v>152</v>
      </c>
      <c r="H22" s="8"/>
      <c r="I22" s="10"/>
      <c r="J22" s="10"/>
      <c r="K22" s="7">
        <f>SUBTOTAL(9,K21:K21)</f>
        <v>1.531E-3</v>
      </c>
      <c r="L22" s="7"/>
    </row>
    <row r="23" spans="1:12" s="2" customFormat="1" outlineLevel="1" x14ac:dyDescent="0.3">
      <c r="A23" s="7"/>
      <c r="B23" s="8"/>
      <c r="C23" s="8"/>
      <c r="D23" s="8"/>
      <c r="E23" s="9"/>
      <c r="F23" s="9" t="s">
        <v>146</v>
      </c>
      <c r="G23" s="6" t="s">
        <v>21</v>
      </c>
      <c r="H23" s="8"/>
      <c r="I23" s="10"/>
      <c r="J23" s="10"/>
      <c r="K23" s="7" t="e">
        <f>SUBTOTAL(9,#REF!)</f>
        <v>#REF!</v>
      </c>
      <c r="L23" s="7"/>
    </row>
    <row r="24" spans="1:12" s="2" customFormat="1" hidden="1" outlineLevel="2" x14ac:dyDescent="0.3">
      <c r="A24" s="7">
        <v>17</v>
      </c>
      <c r="B24" s="8" t="s">
        <v>61</v>
      </c>
      <c r="C24" s="8" t="s">
        <v>62</v>
      </c>
      <c r="D24" s="8" t="s">
        <v>20</v>
      </c>
      <c r="E24" s="8" t="s">
        <v>20</v>
      </c>
      <c r="F24" s="9" t="s">
        <v>146</v>
      </c>
      <c r="G24" s="8" t="s">
        <v>20</v>
      </c>
      <c r="H24" s="8" t="s">
        <v>22</v>
      </c>
      <c r="I24" s="10">
        <v>2226745274</v>
      </c>
      <c r="J24" s="10">
        <v>341000860598</v>
      </c>
      <c r="K24" s="7">
        <v>5.6140000000000001E-3</v>
      </c>
      <c r="L24" s="7">
        <v>0.859696919</v>
      </c>
    </row>
    <row r="25" spans="1:12" s="2" customFormat="1" hidden="1" outlineLevel="2" x14ac:dyDescent="0.3">
      <c r="A25" s="7">
        <v>26</v>
      </c>
      <c r="B25" s="8" t="s">
        <v>84</v>
      </c>
      <c r="C25" s="8" t="s">
        <v>85</v>
      </c>
      <c r="D25" s="8" t="s">
        <v>20</v>
      </c>
      <c r="E25" s="8" t="s">
        <v>20</v>
      </c>
      <c r="F25" s="9" t="s">
        <v>146</v>
      </c>
      <c r="G25" s="8" t="s">
        <v>20</v>
      </c>
      <c r="H25" s="8" t="s">
        <v>22</v>
      </c>
      <c r="I25" s="10">
        <v>927471076</v>
      </c>
      <c r="J25" s="10">
        <v>354015055796</v>
      </c>
      <c r="K25" s="7">
        <v>2.3379999999999998E-3</v>
      </c>
      <c r="L25" s="7">
        <v>0.89250699300000003</v>
      </c>
    </row>
    <row r="26" spans="1:12" s="2" customFormat="1" hidden="1" outlineLevel="2" x14ac:dyDescent="0.3">
      <c r="A26" s="7">
        <v>33</v>
      </c>
      <c r="B26" s="8" t="s">
        <v>101</v>
      </c>
      <c r="C26" s="8" t="s">
        <v>102</v>
      </c>
      <c r="D26" s="8" t="s">
        <v>20</v>
      </c>
      <c r="E26" s="8" t="s">
        <v>20</v>
      </c>
      <c r="F26" s="9" t="s">
        <v>146</v>
      </c>
      <c r="G26" s="8" t="s">
        <v>20</v>
      </c>
      <c r="H26" s="8" t="s">
        <v>22</v>
      </c>
      <c r="I26" s="10">
        <v>620950032</v>
      </c>
      <c r="J26" s="10">
        <v>359217640525</v>
      </c>
      <c r="K26" s="7">
        <v>1.565E-3</v>
      </c>
      <c r="L26" s="7">
        <v>0.90562322399999995</v>
      </c>
    </row>
    <row r="27" spans="1:12" s="2" customFormat="1" hidden="1" outlineLevel="2" x14ac:dyDescent="0.3">
      <c r="A27" s="7">
        <v>46</v>
      </c>
      <c r="B27" s="8" t="s">
        <v>133</v>
      </c>
      <c r="C27" s="8" t="s">
        <v>134</v>
      </c>
      <c r="D27" s="8" t="s">
        <v>20</v>
      </c>
      <c r="E27" s="8" t="s">
        <v>20</v>
      </c>
      <c r="F27" s="9" t="s">
        <v>146</v>
      </c>
      <c r="G27" s="8" t="s">
        <v>20</v>
      </c>
      <c r="H27" s="8" t="s">
        <v>22</v>
      </c>
      <c r="I27" s="10">
        <v>481974449</v>
      </c>
      <c r="J27" s="10">
        <v>366015409892</v>
      </c>
      <c r="K27" s="7">
        <v>1.2149999999999999E-3</v>
      </c>
      <c r="L27" s="7">
        <v>0.92276107399999996</v>
      </c>
    </row>
    <row r="28" spans="1:12" s="2" customFormat="1" outlineLevel="1" collapsed="1" x14ac:dyDescent="0.3">
      <c r="A28" s="7"/>
      <c r="B28" s="8"/>
      <c r="C28" s="8"/>
      <c r="D28" s="8"/>
      <c r="E28" s="8"/>
      <c r="F28" s="9" t="s">
        <v>146</v>
      </c>
      <c r="G28" s="3" t="s">
        <v>20</v>
      </c>
      <c r="H28" s="8"/>
      <c r="I28" s="10"/>
      <c r="J28" s="10"/>
      <c r="K28" s="7">
        <f>SUBTOTAL(9,K24:K27)</f>
        <v>1.0732000000000002E-2</v>
      </c>
      <c r="L28" s="7"/>
    </row>
    <row r="29" spans="1:12" s="2" customFormat="1" hidden="1" outlineLevel="2" x14ac:dyDescent="0.3">
      <c r="A29" s="7">
        <v>40</v>
      </c>
      <c r="B29" s="8" t="s">
        <v>118</v>
      </c>
      <c r="C29" s="8" t="s">
        <v>119</v>
      </c>
      <c r="D29" s="8" t="s">
        <v>20</v>
      </c>
      <c r="E29" s="8" t="s">
        <v>120</v>
      </c>
      <c r="F29" s="9" t="s">
        <v>146</v>
      </c>
      <c r="G29" s="8" t="s">
        <v>150</v>
      </c>
      <c r="H29" s="8" t="s">
        <v>22</v>
      </c>
      <c r="I29" s="10">
        <v>512618674</v>
      </c>
      <c r="J29" s="10">
        <v>363094891988</v>
      </c>
      <c r="K29" s="7">
        <v>1.292E-3</v>
      </c>
      <c r="L29" s="7">
        <v>0.91539815899999999</v>
      </c>
    </row>
    <row r="30" spans="1:12" s="2" customFormat="1" hidden="1" outlineLevel="2" x14ac:dyDescent="0.3">
      <c r="A30" s="7">
        <v>47</v>
      </c>
      <c r="B30" s="8" t="s">
        <v>135</v>
      </c>
      <c r="C30" s="8" t="s">
        <v>136</v>
      </c>
      <c r="D30" s="8" t="s">
        <v>20</v>
      </c>
      <c r="E30" s="8" t="s">
        <v>137</v>
      </c>
      <c r="F30" s="9" t="s">
        <v>146</v>
      </c>
      <c r="G30" s="8" t="s">
        <v>150</v>
      </c>
      <c r="H30" s="8" t="s">
        <v>22</v>
      </c>
      <c r="I30" s="10">
        <v>463280672</v>
      </c>
      <c r="J30" s="10">
        <v>366478690564</v>
      </c>
      <c r="K30" s="7">
        <v>1.168E-3</v>
      </c>
      <c r="L30" s="7">
        <v>0.92392905000000003</v>
      </c>
    </row>
    <row r="31" spans="1:12" s="2" customFormat="1" outlineLevel="1" collapsed="1" x14ac:dyDescent="0.3">
      <c r="A31" s="7"/>
      <c r="B31" s="8"/>
      <c r="C31" s="8"/>
      <c r="D31" s="8"/>
      <c r="E31" s="8"/>
      <c r="F31" s="9" t="s">
        <v>146</v>
      </c>
      <c r="G31" s="3" t="s">
        <v>150</v>
      </c>
      <c r="H31" s="8"/>
      <c r="I31" s="10"/>
      <c r="J31" s="10"/>
      <c r="K31" s="7">
        <f>SUBTOTAL(9,K29:K30)</f>
        <v>2.4599999999999999E-3</v>
      </c>
      <c r="L31" s="7"/>
    </row>
    <row r="32" spans="1:12" s="2" customFormat="1" hidden="1" outlineLevel="2" x14ac:dyDescent="0.3">
      <c r="A32" s="7">
        <v>44</v>
      </c>
      <c r="B32" s="8" t="s">
        <v>128</v>
      </c>
      <c r="C32" s="8" t="s">
        <v>129</v>
      </c>
      <c r="D32" s="8" t="s">
        <v>130</v>
      </c>
      <c r="E32" s="8" t="s">
        <v>100</v>
      </c>
      <c r="F32" s="9" t="s">
        <v>146</v>
      </c>
      <c r="G32" s="8" t="s">
        <v>149</v>
      </c>
      <c r="H32" s="8" t="s">
        <v>14</v>
      </c>
      <c r="I32" s="10">
        <v>483032225</v>
      </c>
      <c r="J32" s="10">
        <v>365051144453</v>
      </c>
      <c r="K32" s="7">
        <v>1.2179999999999999E-3</v>
      </c>
      <c r="L32" s="7">
        <v>0.92033006500000003</v>
      </c>
    </row>
    <row r="33" spans="1:12" s="2" customFormat="1" outlineLevel="1" collapsed="1" x14ac:dyDescent="0.3">
      <c r="A33" s="7"/>
      <c r="B33" s="8"/>
      <c r="C33" s="8"/>
      <c r="D33" s="8"/>
      <c r="E33" s="8"/>
      <c r="F33" s="9" t="s">
        <v>146</v>
      </c>
      <c r="G33" s="3" t="s">
        <v>149</v>
      </c>
      <c r="H33" s="8"/>
      <c r="I33" s="10"/>
      <c r="J33" s="10"/>
      <c r="K33" s="7">
        <f>SUBTOTAL(9,K32:K32)</f>
        <v>1.2179999999999999E-3</v>
      </c>
      <c r="L33" s="7"/>
    </row>
    <row r="34" spans="1:12" s="2" customFormat="1" hidden="1" outlineLevel="2" x14ac:dyDescent="0.3">
      <c r="A34" s="7">
        <v>20</v>
      </c>
      <c r="B34" s="8" t="s">
        <v>69</v>
      </c>
      <c r="C34" s="8" t="s">
        <v>70</v>
      </c>
      <c r="D34" s="8" t="s">
        <v>20</v>
      </c>
      <c r="E34" s="8" t="s">
        <v>71</v>
      </c>
      <c r="F34" s="9" t="s">
        <v>146</v>
      </c>
      <c r="G34" s="8" t="s">
        <v>71</v>
      </c>
      <c r="H34" s="8" t="s">
        <v>22</v>
      </c>
      <c r="I34" s="10">
        <v>1874675168</v>
      </c>
      <c r="J34" s="10">
        <v>346931727052</v>
      </c>
      <c r="K34" s="7">
        <v>4.7260000000000002E-3</v>
      </c>
      <c r="L34" s="7">
        <v>0.87464922099999998</v>
      </c>
    </row>
    <row r="35" spans="1:12" s="2" customFormat="1" outlineLevel="1" collapsed="1" x14ac:dyDescent="0.3">
      <c r="A35" s="7"/>
      <c r="B35" s="8"/>
      <c r="C35" s="8"/>
      <c r="D35" s="8"/>
      <c r="E35" s="8"/>
      <c r="F35" s="9" t="s">
        <v>146</v>
      </c>
      <c r="G35" s="3" t="s">
        <v>71</v>
      </c>
      <c r="H35" s="8"/>
      <c r="I35" s="10"/>
      <c r="J35" s="10"/>
      <c r="K35" s="7">
        <f>SUBTOTAL(9,K34:K34)</f>
        <v>4.7260000000000002E-3</v>
      </c>
      <c r="L35" s="7"/>
    </row>
    <row r="36" spans="1:12" s="2" customFormat="1" hidden="1" outlineLevel="2" x14ac:dyDescent="0.3">
      <c r="A36" s="7">
        <v>10</v>
      </c>
      <c r="B36" s="8" t="s">
        <v>41</v>
      </c>
      <c r="C36" s="8" t="s">
        <v>42</v>
      </c>
      <c r="D36" s="8" t="s">
        <v>43</v>
      </c>
      <c r="E36" s="8" t="s">
        <v>44</v>
      </c>
      <c r="F36" s="9" t="s">
        <v>146</v>
      </c>
      <c r="G36" s="8" t="s">
        <v>28</v>
      </c>
      <c r="H36" s="8" t="s">
        <v>22</v>
      </c>
      <c r="I36" s="10">
        <v>4840391863</v>
      </c>
      <c r="J36" s="10">
        <v>317771939364</v>
      </c>
      <c r="K36" s="7">
        <v>1.2203E-2</v>
      </c>
      <c r="L36" s="7">
        <v>0.80113451000000002</v>
      </c>
    </row>
    <row r="37" spans="1:12" s="2" customFormat="1" hidden="1" outlineLevel="2" x14ac:dyDescent="0.3">
      <c r="A37" s="7">
        <v>23</v>
      </c>
      <c r="B37" s="8" t="s">
        <v>77</v>
      </c>
      <c r="C37" s="8" t="s">
        <v>78</v>
      </c>
      <c r="D37" s="8" t="s">
        <v>20</v>
      </c>
      <c r="E37" s="8" t="s">
        <v>28</v>
      </c>
      <c r="F37" s="9" t="s">
        <v>146</v>
      </c>
      <c r="G37" s="8" t="s">
        <v>28</v>
      </c>
      <c r="H37" s="8" t="s">
        <v>22</v>
      </c>
      <c r="I37" s="10">
        <v>1184055250</v>
      </c>
      <c r="J37" s="10">
        <v>350930139580</v>
      </c>
      <c r="K37" s="7">
        <v>2.9849999999999998E-3</v>
      </c>
      <c r="L37" s="7">
        <v>0.88472961400000005</v>
      </c>
    </row>
    <row r="38" spans="1:12" s="2" customFormat="1" outlineLevel="1" collapsed="1" x14ac:dyDescent="0.3">
      <c r="A38" s="7"/>
      <c r="B38" s="8"/>
      <c r="C38" s="8"/>
      <c r="D38" s="8"/>
      <c r="E38" s="8"/>
      <c r="F38" s="9" t="s">
        <v>146</v>
      </c>
      <c r="G38" s="3" t="s">
        <v>28</v>
      </c>
      <c r="H38" s="8"/>
      <c r="I38" s="10"/>
      <c r="J38" s="10"/>
      <c r="K38" s="7">
        <f>SUBTOTAL(9,K36:K37)</f>
        <v>1.5188E-2</v>
      </c>
      <c r="L38" s="7"/>
    </row>
    <row r="39" spans="1:12" s="2" customFormat="1" hidden="1" outlineLevel="2" x14ac:dyDescent="0.3">
      <c r="A39" s="7">
        <v>25</v>
      </c>
      <c r="B39" s="8" t="s">
        <v>82</v>
      </c>
      <c r="C39" s="8" t="s">
        <v>83</v>
      </c>
      <c r="D39" s="8" t="s">
        <v>20</v>
      </c>
      <c r="E39" s="8" t="s">
        <v>13</v>
      </c>
      <c r="F39" s="9" t="s">
        <v>146</v>
      </c>
      <c r="G39" s="8" t="s">
        <v>13</v>
      </c>
      <c r="H39" s="8" t="s">
        <v>22</v>
      </c>
      <c r="I39" s="10">
        <v>993785505</v>
      </c>
      <c r="J39" s="10">
        <v>353087584720</v>
      </c>
      <c r="K39" s="7">
        <v>2.5049999999999998E-3</v>
      </c>
      <c r="L39" s="7">
        <v>0.89016874700000004</v>
      </c>
    </row>
    <row r="40" spans="1:12" s="2" customFormat="1" outlineLevel="1" collapsed="1" x14ac:dyDescent="0.3">
      <c r="A40" s="7"/>
      <c r="B40" s="8"/>
      <c r="C40" s="8"/>
      <c r="D40" s="8"/>
      <c r="E40" s="8"/>
      <c r="F40" s="9" t="s">
        <v>146</v>
      </c>
      <c r="G40" s="3" t="s">
        <v>13</v>
      </c>
      <c r="H40" s="8"/>
      <c r="I40" s="10"/>
      <c r="J40" s="10"/>
      <c r="K40" s="7">
        <f>SUBTOTAL(9,K39:K39)</f>
        <v>2.5049999999999998E-3</v>
      </c>
      <c r="L40" s="7"/>
    </row>
    <row r="41" spans="1:12" s="2" customFormat="1" hidden="1" outlineLevel="2" x14ac:dyDescent="0.3">
      <c r="A41" s="7">
        <v>8</v>
      </c>
      <c r="B41" s="8" t="s">
        <v>34</v>
      </c>
      <c r="C41" s="8" t="s">
        <v>35</v>
      </c>
      <c r="D41" s="8" t="s">
        <v>36</v>
      </c>
      <c r="E41" s="8" t="s">
        <v>37</v>
      </c>
      <c r="F41" s="9" t="s">
        <v>147</v>
      </c>
      <c r="G41" s="8" t="s">
        <v>151</v>
      </c>
      <c r="H41" s="8" t="s">
        <v>22</v>
      </c>
      <c r="I41" s="10">
        <v>6627086294</v>
      </c>
      <c r="J41" s="10">
        <v>307343334993</v>
      </c>
      <c r="K41" s="7">
        <v>1.6708000000000001E-2</v>
      </c>
      <c r="L41" s="7">
        <v>0.77484296600000002</v>
      </c>
    </row>
    <row r="42" spans="1:12" s="2" customFormat="1" outlineLevel="1" collapsed="1" x14ac:dyDescent="0.3">
      <c r="A42" s="7"/>
      <c r="B42" s="8"/>
      <c r="C42" s="8"/>
      <c r="D42" s="8"/>
      <c r="E42" s="8"/>
      <c r="F42" s="9" t="s">
        <v>147</v>
      </c>
      <c r="G42" s="3" t="s">
        <v>151</v>
      </c>
      <c r="H42" s="8"/>
      <c r="I42" s="10"/>
      <c r="J42" s="10"/>
      <c r="K42" s="7">
        <f>SUBTOTAL(9,K41:K41)</f>
        <v>1.6708000000000001E-2</v>
      </c>
      <c r="L42" s="7"/>
    </row>
    <row r="43" spans="1:12" s="2" customFormat="1" hidden="1" outlineLevel="2" x14ac:dyDescent="0.3">
      <c r="A43" s="7">
        <v>9</v>
      </c>
      <c r="B43" s="8" t="s">
        <v>38</v>
      </c>
      <c r="C43" s="8" t="s">
        <v>39</v>
      </c>
      <c r="D43" s="8" t="s">
        <v>40</v>
      </c>
      <c r="E43" s="8" t="s">
        <v>40</v>
      </c>
      <c r="F43" s="9" t="s">
        <v>147</v>
      </c>
      <c r="G43" s="8" t="s">
        <v>152</v>
      </c>
      <c r="H43" s="8" t="s">
        <v>22</v>
      </c>
      <c r="I43" s="10">
        <v>5588212508</v>
      </c>
      <c r="J43" s="10">
        <v>312931547501</v>
      </c>
      <c r="K43" s="7">
        <v>1.4088E-2</v>
      </c>
      <c r="L43" s="7">
        <v>0.78893140299999998</v>
      </c>
    </row>
    <row r="44" spans="1:12" s="2" customFormat="1" hidden="1" outlineLevel="2" x14ac:dyDescent="0.3">
      <c r="A44" s="7">
        <v>14</v>
      </c>
      <c r="B44" s="8" t="s">
        <v>55</v>
      </c>
      <c r="C44" s="8" t="s">
        <v>56</v>
      </c>
      <c r="D44" s="8" t="s">
        <v>40</v>
      </c>
      <c r="E44" s="8" t="s">
        <v>40</v>
      </c>
      <c r="F44" s="9" t="s">
        <v>147</v>
      </c>
      <c r="G44" s="8" t="s">
        <v>152</v>
      </c>
      <c r="H44" s="8" t="s">
        <v>22</v>
      </c>
      <c r="I44" s="10">
        <v>2912048222</v>
      </c>
      <c r="J44" s="10">
        <v>333685434153</v>
      </c>
      <c r="K44" s="7">
        <v>7.3419999999999996E-3</v>
      </c>
      <c r="L44" s="7">
        <v>0.84125400500000003</v>
      </c>
    </row>
    <row r="45" spans="1:12" s="2" customFormat="1" hidden="1" outlineLevel="2" x14ac:dyDescent="0.3">
      <c r="A45" s="7">
        <v>15</v>
      </c>
      <c r="B45" s="8" t="s">
        <v>57</v>
      </c>
      <c r="C45" s="8" t="s">
        <v>58</v>
      </c>
      <c r="D45" s="8" t="s">
        <v>40</v>
      </c>
      <c r="E45" s="8" t="s">
        <v>40</v>
      </c>
      <c r="F45" s="9" t="s">
        <v>147</v>
      </c>
      <c r="G45" s="8" t="s">
        <v>152</v>
      </c>
      <c r="H45" s="8" t="s">
        <v>22</v>
      </c>
      <c r="I45" s="10">
        <v>2830431043</v>
      </c>
      <c r="J45" s="10">
        <v>336515865196</v>
      </c>
      <c r="K45" s="7">
        <v>7.136E-3</v>
      </c>
      <c r="L45" s="7">
        <v>0.84838980200000003</v>
      </c>
    </row>
    <row r="46" spans="1:12" s="2" customFormat="1" hidden="1" outlineLevel="2" x14ac:dyDescent="0.3">
      <c r="A46" s="7">
        <v>39</v>
      </c>
      <c r="B46" s="8" t="s">
        <v>114</v>
      </c>
      <c r="C46" s="8" t="s">
        <v>115</v>
      </c>
      <c r="D46" s="8" t="s">
        <v>116</v>
      </c>
      <c r="E46" s="8" t="s">
        <v>117</v>
      </c>
      <c r="F46" s="9" t="s">
        <v>147</v>
      </c>
      <c r="G46" s="8" t="s">
        <v>152</v>
      </c>
      <c r="H46" s="8" t="s">
        <v>22</v>
      </c>
      <c r="I46" s="10">
        <v>529142205</v>
      </c>
      <c r="J46" s="10">
        <v>362582273314</v>
      </c>
      <c r="K46" s="7">
        <v>1.3339999999999999E-3</v>
      </c>
      <c r="L46" s="7">
        <v>0.91410579700000005</v>
      </c>
    </row>
    <row r="47" spans="1:12" s="2" customFormat="1" outlineLevel="1" collapsed="1" x14ac:dyDescent="0.3">
      <c r="A47" s="7"/>
      <c r="B47" s="8"/>
      <c r="C47" s="8"/>
      <c r="D47" s="8"/>
      <c r="E47" s="8"/>
      <c r="F47" s="9" t="s">
        <v>147</v>
      </c>
      <c r="G47" s="3" t="s">
        <v>152</v>
      </c>
      <c r="H47" s="8"/>
      <c r="I47" s="10"/>
      <c r="J47" s="10"/>
      <c r="K47" s="7">
        <f>SUBTOTAL(9,K43:K46)</f>
        <v>2.9899999999999996E-2</v>
      </c>
      <c r="L47" s="7"/>
    </row>
    <row r="48" spans="1:12" s="2" customFormat="1" hidden="1" outlineLevel="2" x14ac:dyDescent="0.3">
      <c r="A48" s="7">
        <v>22</v>
      </c>
      <c r="B48" s="8" t="s">
        <v>74</v>
      </c>
      <c r="C48" s="8" t="s">
        <v>75</v>
      </c>
      <c r="D48" s="8" t="s">
        <v>20</v>
      </c>
      <c r="E48" s="8" t="s">
        <v>76</v>
      </c>
      <c r="F48" s="9" t="s">
        <v>147</v>
      </c>
      <c r="G48" s="8" t="s">
        <v>76</v>
      </c>
      <c r="H48" s="8" t="s">
        <v>22</v>
      </c>
      <c r="I48" s="10">
        <v>1398872329</v>
      </c>
      <c r="J48" s="10">
        <v>349746084330</v>
      </c>
      <c r="K48" s="7">
        <v>3.5270000000000002E-3</v>
      </c>
      <c r="L48" s="7">
        <v>0.88174449399999999</v>
      </c>
    </row>
    <row r="49" spans="1:12" s="2" customFormat="1" outlineLevel="1" collapsed="1" x14ac:dyDescent="0.3">
      <c r="A49" s="7"/>
      <c r="B49" s="8"/>
      <c r="C49" s="8"/>
      <c r="D49" s="8"/>
      <c r="E49" s="8"/>
      <c r="F49" s="9" t="s">
        <v>147</v>
      </c>
      <c r="G49" s="3" t="s">
        <v>76</v>
      </c>
      <c r="H49" s="8"/>
      <c r="I49" s="10"/>
      <c r="J49" s="10"/>
      <c r="K49" s="7">
        <f>SUBTOTAL(9,K48:K48)</f>
        <v>3.5270000000000002E-3</v>
      </c>
      <c r="L49" s="7"/>
    </row>
    <row r="50" spans="1:12" s="2" customFormat="1" hidden="1" outlineLevel="2" x14ac:dyDescent="0.3">
      <c r="A50" s="7">
        <v>27</v>
      </c>
      <c r="B50" s="8" t="s">
        <v>86</v>
      </c>
      <c r="C50" s="8" t="s">
        <v>87</v>
      </c>
      <c r="D50" s="8" t="s">
        <v>20</v>
      </c>
      <c r="E50" s="8" t="s">
        <v>20</v>
      </c>
      <c r="F50" s="9" t="s">
        <v>147</v>
      </c>
      <c r="G50" s="8" t="s">
        <v>20</v>
      </c>
      <c r="H50" s="8" t="s">
        <v>22</v>
      </c>
      <c r="I50" s="10">
        <v>855334994</v>
      </c>
      <c r="J50" s="10">
        <v>354870390790</v>
      </c>
      <c r="K50" s="7">
        <v>2.1559999999999999E-3</v>
      </c>
      <c r="L50" s="7">
        <v>0.89466337799999995</v>
      </c>
    </row>
    <row r="51" spans="1:12" s="2" customFormat="1" hidden="1" outlineLevel="2" x14ac:dyDescent="0.3">
      <c r="A51" s="7">
        <v>29</v>
      </c>
      <c r="B51" s="8" t="s">
        <v>90</v>
      </c>
      <c r="C51" s="8" t="s">
        <v>91</v>
      </c>
      <c r="D51" s="8" t="s">
        <v>20</v>
      </c>
      <c r="E51" s="8" t="s">
        <v>20</v>
      </c>
      <c r="F51" s="9" t="s">
        <v>147</v>
      </c>
      <c r="G51" s="8" t="s">
        <v>20</v>
      </c>
      <c r="H51" s="8" t="s">
        <v>22</v>
      </c>
      <c r="I51" s="10">
        <v>760900819</v>
      </c>
      <c r="J51" s="10">
        <v>356435585851</v>
      </c>
      <c r="K51" s="7">
        <v>1.918E-3</v>
      </c>
      <c r="L51" s="7">
        <v>0.89860938899999998</v>
      </c>
    </row>
    <row r="52" spans="1:12" s="2" customFormat="1" hidden="1" outlineLevel="2" x14ac:dyDescent="0.3">
      <c r="A52" s="7">
        <v>36</v>
      </c>
      <c r="B52" s="8" t="s">
        <v>108</v>
      </c>
      <c r="C52" s="8" t="s">
        <v>109</v>
      </c>
      <c r="D52" s="8" t="s">
        <v>20</v>
      </c>
      <c r="E52" s="8" t="s">
        <v>20</v>
      </c>
      <c r="F52" s="9" t="s">
        <v>147</v>
      </c>
      <c r="G52" s="8" t="s">
        <v>20</v>
      </c>
      <c r="H52" s="8" t="s">
        <v>22</v>
      </c>
      <c r="I52" s="10">
        <v>553901904</v>
      </c>
      <c r="J52" s="10">
        <v>360975300028</v>
      </c>
      <c r="K52" s="7">
        <v>1.3960000000000001E-3</v>
      </c>
      <c r="L52" s="7">
        <v>0.91005445799999996</v>
      </c>
    </row>
    <row r="53" spans="1:12" s="2" customFormat="1" hidden="1" outlineLevel="2" x14ac:dyDescent="0.3">
      <c r="A53" s="7">
        <v>38</v>
      </c>
      <c r="B53" s="8" t="s">
        <v>112</v>
      </c>
      <c r="C53" s="8" t="s">
        <v>113</v>
      </c>
      <c r="D53" s="8" t="s">
        <v>20</v>
      </c>
      <c r="E53" s="8" t="s">
        <v>20</v>
      </c>
      <c r="F53" s="9" t="s">
        <v>147</v>
      </c>
      <c r="G53" s="8" t="s">
        <v>20</v>
      </c>
      <c r="H53" s="8" t="s">
        <v>22</v>
      </c>
      <c r="I53" s="10">
        <v>537182114</v>
      </c>
      <c r="J53" s="10">
        <v>362053131109</v>
      </c>
      <c r="K53" s="7">
        <v>1.354E-3</v>
      </c>
      <c r="L53" s="7">
        <v>0.91277177700000001</v>
      </c>
    </row>
    <row r="54" spans="1:12" s="2" customFormat="1" hidden="1" outlineLevel="2" x14ac:dyDescent="0.3">
      <c r="A54" s="7">
        <v>41</v>
      </c>
      <c r="B54" s="8" t="s">
        <v>121</v>
      </c>
      <c r="C54" s="8" t="s">
        <v>122</v>
      </c>
      <c r="D54" s="8" t="s">
        <v>20</v>
      </c>
      <c r="E54" s="8" t="s">
        <v>20</v>
      </c>
      <c r="F54" s="9" t="s">
        <v>147</v>
      </c>
      <c r="G54" s="8" t="s">
        <v>20</v>
      </c>
      <c r="H54" s="8" t="s">
        <v>22</v>
      </c>
      <c r="I54" s="10">
        <v>501830781</v>
      </c>
      <c r="J54" s="10">
        <v>363596722769</v>
      </c>
      <c r="K54" s="7">
        <v>1.2650000000000001E-3</v>
      </c>
      <c r="L54" s="7">
        <v>0.91666332399999995</v>
      </c>
    </row>
    <row r="55" spans="1:12" s="2" customFormat="1" hidden="1" outlineLevel="2" x14ac:dyDescent="0.3">
      <c r="A55" s="7">
        <v>45</v>
      </c>
      <c r="B55" s="8" t="s">
        <v>131</v>
      </c>
      <c r="C55" s="8" t="s">
        <v>132</v>
      </c>
      <c r="D55" s="8" t="s">
        <v>20</v>
      </c>
      <c r="E55" s="8" t="s">
        <v>20</v>
      </c>
      <c r="F55" s="9" t="s">
        <v>147</v>
      </c>
      <c r="G55" s="8" t="s">
        <v>20</v>
      </c>
      <c r="H55" s="8" t="s">
        <v>22</v>
      </c>
      <c r="I55" s="10">
        <v>482290990</v>
      </c>
      <c r="J55" s="10">
        <v>365533435443</v>
      </c>
      <c r="K55" s="7">
        <v>1.2160000000000001E-3</v>
      </c>
      <c r="L55" s="7">
        <v>0.92154596799999999</v>
      </c>
    </row>
    <row r="56" spans="1:12" s="2" customFormat="1" hidden="1" outlineLevel="2" x14ac:dyDescent="0.3">
      <c r="A56" s="7">
        <v>48</v>
      </c>
      <c r="B56" s="8" t="s">
        <v>138</v>
      </c>
      <c r="C56" s="8" t="s">
        <v>139</v>
      </c>
      <c r="D56" s="8" t="s">
        <v>20</v>
      </c>
      <c r="E56" s="8" t="s">
        <v>20</v>
      </c>
      <c r="F56" s="9" t="s">
        <v>147</v>
      </c>
      <c r="G56" s="8" t="s">
        <v>20</v>
      </c>
      <c r="H56" s="8" t="s">
        <v>22</v>
      </c>
      <c r="I56" s="10">
        <v>435850513</v>
      </c>
      <c r="J56" s="10">
        <v>366914541077</v>
      </c>
      <c r="K56" s="7">
        <v>1.0989999999999999E-3</v>
      </c>
      <c r="L56" s="7">
        <v>0.92502787200000003</v>
      </c>
    </row>
    <row r="57" spans="1:12" s="2" customFormat="1" hidden="1" outlineLevel="2" x14ac:dyDescent="0.3">
      <c r="A57" s="7">
        <v>50</v>
      </c>
      <c r="B57" s="8" t="s">
        <v>143</v>
      </c>
      <c r="C57" s="8" t="s">
        <v>144</v>
      </c>
      <c r="D57" s="8" t="s">
        <v>20</v>
      </c>
      <c r="E57" s="8" t="s">
        <v>20</v>
      </c>
      <c r="F57" s="9" t="s">
        <v>147</v>
      </c>
      <c r="G57" s="8" t="s">
        <v>20</v>
      </c>
      <c r="H57" s="8" t="s">
        <v>22</v>
      </c>
      <c r="I57" s="10">
        <v>405381249</v>
      </c>
      <c r="J57" s="10">
        <v>367728056968</v>
      </c>
      <c r="K57" s="7">
        <v>1.0219999999999999E-3</v>
      </c>
      <c r="L57" s="7">
        <v>0.92707882699999999</v>
      </c>
    </row>
    <row r="58" spans="1:12" s="2" customFormat="1" outlineLevel="1" collapsed="1" x14ac:dyDescent="0.3">
      <c r="A58" s="7"/>
      <c r="B58" s="8"/>
      <c r="C58" s="8"/>
      <c r="D58" s="8"/>
      <c r="E58" s="8"/>
      <c r="F58" s="9" t="s">
        <v>147</v>
      </c>
      <c r="G58" s="3" t="s">
        <v>20</v>
      </c>
      <c r="H58" s="8"/>
      <c r="I58" s="10"/>
      <c r="J58" s="10"/>
      <c r="K58" s="7">
        <f>SUBTOTAL(9,K50:K57)</f>
        <v>1.1425999999999999E-2</v>
      </c>
      <c r="L58" s="7"/>
    </row>
    <row r="59" spans="1:12" s="2" customFormat="1" hidden="1" outlineLevel="2" x14ac:dyDescent="0.3">
      <c r="A59" s="7">
        <v>32</v>
      </c>
      <c r="B59" s="8" t="s">
        <v>97</v>
      </c>
      <c r="C59" s="8" t="s">
        <v>98</v>
      </c>
      <c r="D59" s="8" t="s">
        <v>99</v>
      </c>
      <c r="E59" s="8" t="s">
        <v>100</v>
      </c>
      <c r="F59" s="9" t="s">
        <v>147</v>
      </c>
      <c r="G59" s="8" t="s">
        <v>149</v>
      </c>
      <c r="H59" s="8" t="s">
        <v>22</v>
      </c>
      <c r="I59" s="10">
        <v>694140701</v>
      </c>
      <c r="J59" s="10">
        <v>358596690493</v>
      </c>
      <c r="K59" s="7">
        <v>1.75E-3</v>
      </c>
      <c r="L59" s="7">
        <v>0.90405774800000005</v>
      </c>
    </row>
    <row r="60" spans="1:12" s="2" customFormat="1" hidden="1" outlineLevel="2" x14ac:dyDescent="0.3">
      <c r="A60" s="7">
        <v>35</v>
      </c>
      <c r="B60" s="8" t="s">
        <v>106</v>
      </c>
      <c r="C60" s="8" t="s">
        <v>107</v>
      </c>
      <c r="D60" s="8" t="s">
        <v>20</v>
      </c>
      <c r="E60" s="8" t="s">
        <v>100</v>
      </c>
      <c r="F60" s="9" t="s">
        <v>147</v>
      </c>
      <c r="G60" s="8" t="s">
        <v>149</v>
      </c>
      <c r="H60" s="8" t="s">
        <v>22</v>
      </c>
      <c r="I60" s="10">
        <v>596578679</v>
      </c>
      <c r="J60" s="10">
        <v>360421398124</v>
      </c>
      <c r="K60" s="7">
        <v>1.5039999999999999E-3</v>
      </c>
      <c r="L60" s="7">
        <v>0.90865801599999996</v>
      </c>
    </row>
    <row r="61" spans="1:12" s="2" customFormat="1" outlineLevel="1" collapsed="1" x14ac:dyDescent="0.3">
      <c r="A61" s="7"/>
      <c r="B61" s="8"/>
      <c r="C61" s="8"/>
      <c r="D61" s="8"/>
      <c r="E61" s="8"/>
      <c r="F61" s="9" t="s">
        <v>147</v>
      </c>
      <c r="G61" s="3" t="s">
        <v>149</v>
      </c>
      <c r="H61" s="8"/>
      <c r="I61" s="10"/>
      <c r="J61" s="10"/>
      <c r="K61" s="7">
        <f>SUBTOTAL(9,K59:K60)</f>
        <v>3.2539999999999999E-3</v>
      </c>
      <c r="L61" s="7"/>
    </row>
    <row r="62" spans="1:12" s="2" customFormat="1" hidden="1" outlineLevel="2" x14ac:dyDescent="0.3">
      <c r="A62" s="7">
        <v>5</v>
      </c>
      <c r="B62" s="8" t="s">
        <v>25</v>
      </c>
      <c r="C62" s="8" t="s">
        <v>26</v>
      </c>
      <c r="D62" s="8" t="s">
        <v>27</v>
      </c>
      <c r="E62" s="8" t="s">
        <v>28</v>
      </c>
      <c r="F62" s="9" t="s">
        <v>147</v>
      </c>
      <c r="G62" s="8" t="s">
        <v>28</v>
      </c>
      <c r="H62" s="8" t="s">
        <v>22</v>
      </c>
      <c r="I62" s="10">
        <v>9705630533</v>
      </c>
      <c r="J62" s="10">
        <v>285748017571</v>
      </c>
      <c r="K62" s="7">
        <v>2.4469000000000001E-2</v>
      </c>
      <c r="L62" s="7">
        <v>0.72039903299999997</v>
      </c>
    </row>
    <row r="63" spans="1:12" s="2" customFormat="1" hidden="1" outlineLevel="2" x14ac:dyDescent="0.3">
      <c r="A63" s="7">
        <v>19</v>
      </c>
      <c r="B63" s="8" t="s">
        <v>66</v>
      </c>
      <c r="C63" s="8" t="s">
        <v>67</v>
      </c>
      <c r="D63" s="8" t="s">
        <v>68</v>
      </c>
      <c r="E63" s="8" t="s">
        <v>28</v>
      </c>
      <c r="F63" s="9" t="s">
        <v>147</v>
      </c>
      <c r="G63" s="8" t="s">
        <v>28</v>
      </c>
      <c r="H63" s="8" t="s">
        <v>22</v>
      </c>
      <c r="I63" s="10">
        <v>2025590783</v>
      </c>
      <c r="J63" s="10">
        <v>345057051884</v>
      </c>
      <c r="K63" s="7">
        <v>5.1070000000000004E-3</v>
      </c>
      <c r="L63" s="7">
        <v>0.86992297900000004</v>
      </c>
    </row>
    <row r="64" spans="1:12" s="2" customFormat="1" hidden="1" outlineLevel="2" x14ac:dyDescent="0.3">
      <c r="A64" s="7">
        <v>43</v>
      </c>
      <c r="B64" s="8" t="s">
        <v>126</v>
      </c>
      <c r="C64" s="8" t="s">
        <v>127</v>
      </c>
      <c r="D64" s="8" t="s">
        <v>20</v>
      </c>
      <c r="E64" s="8" t="s">
        <v>28</v>
      </c>
      <c r="F64" s="9" t="s">
        <v>147</v>
      </c>
      <c r="G64" s="8" t="s">
        <v>28</v>
      </c>
      <c r="H64" s="8" t="s">
        <v>22</v>
      </c>
      <c r="I64" s="10">
        <v>483215393</v>
      </c>
      <c r="J64" s="10">
        <v>364568112228</v>
      </c>
      <c r="K64" s="7">
        <v>1.2179999999999999E-3</v>
      </c>
      <c r="L64" s="7">
        <v>0.91911229299999997</v>
      </c>
    </row>
    <row r="65" spans="1:12" s="2" customFormat="1" outlineLevel="1" collapsed="1" x14ac:dyDescent="0.3">
      <c r="A65" s="7"/>
      <c r="B65" s="8"/>
      <c r="C65" s="8"/>
      <c r="D65" s="8"/>
      <c r="E65" s="8"/>
      <c r="F65" s="9" t="s">
        <v>147</v>
      </c>
      <c r="G65" s="3" t="s">
        <v>28</v>
      </c>
      <c r="H65" s="8"/>
      <c r="I65" s="10"/>
      <c r="J65" s="10"/>
      <c r="K65" s="7">
        <f>SUBTOTAL(9,K62:K64)</f>
        <v>3.0794000000000002E-2</v>
      </c>
      <c r="L65" s="7"/>
    </row>
    <row r="66" spans="1:12" s="2" customFormat="1" hidden="1" outlineLevel="2" x14ac:dyDescent="0.3">
      <c r="A66" s="7">
        <v>16</v>
      </c>
      <c r="B66" s="8" t="s">
        <v>59</v>
      </c>
      <c r="C66" s="8" t="s">
        <v>60</v>
      </c>
      <c r="D66" s="8" t="s">
        <v>17</v>
      </c>
      <c r="E66" s="8" t="s">
        <v>13</v>
      </c>
      <c r="F66" s="9" t="s">
        <v>147</v>
      </c>
      <c r="G66" s="8" t="s">
        <v>13</v>
      </c>
      <c r="H66" s="8" t="s">
        <v>14</v>
      </c>
      <c r="I66" s="10">
        <v>2258250128</v>
      </c>
      <c r="J66" s="10">
        <v>338774115324</v>
      </c>
      <c r="K66" s="7">
        <v>5.6930000000000001E-3</v>
      </c>
      <c r="L66" s="7">
        <v>0.85408307400000005</v>
      </c>
    </row>
    <row r="67" spans="1:12" s="2" customFormat="1" hidden="1" outlineLevel="2" x14ac:dyDescent="0.3">
      <c r="A67" s="7">
        <v>31</v>
      </c>
      <c r="B67" s="8" t="s">
        <v>95</v>
      </c>
      <c r="C67" s="8" t="s">
        <v>96</v>
      </c>
      <c r="D67" s="8" t="s">
        <v>81</v>
      </c>
      <c r="E67" s="8" t="s">
        <v>13</v>
      </c>
      <c r="F67" s="9" t="s">
        <v>147</v>
      </c>
      <c r="G67" s="8" t="s">
        <v>13</v>
      </c>
      <c r="H67" s="8" t="s">
        <v>14</v>
      </c>
      <c r="I67" s="10">
        <v>717046918</v>
      </c>
      <c r="J67" s="10">
        <v>357902549792</v>
      </c>
      <c r="K67" s="7">
        <v>1.8079999999999999E-3</v>
      </c>
      <c r="L67" s="7">
        <v>0.90230775100000005</v>
      </c>
    </row>
    <row r="68" spans="1:12" s="2" customFormat="1" outlineLevel="1" collapsed="1" x14ac:dyDescent="0.3">
      <c r="A68" s="7"/>
      <c r="B68" s="8"/>
      <c r="C68" s="8"/>
      <c r="D68" s="8"/>
      <c r="E68" s="8"/>
      <c r="F68" s="9" t="s">
        <v>147</v>
      </c>
      <c r="G68" s="3" t="s">
        <v>13</v>
      </c>
      <c r="H68" s="8"/>
      <c r="I68" s="10"/>
      <c r="J68" s="10"/>
      <c r="K68" s="7">
        <f>SUBTOTAL(9,K66:K67)</f>
        <v>7.5009999999999999E-3</v>
      </c>
      <c r="L68" s="7"/>
    </row>
    <row r="69" spans="1:12" outlineLevel="1" x14ac:dyDescent="0.3"/>
    <row r="70" spans="1:12" outlineLevel="1" x14ac:dyDescent="0.3">
      <c r="G70" s="5" t="s">
        <v>155</v>
      </c>
      <c r="K70">
        <f>SUBTOTAL(9,K2:K69)</f>
        <v>0.28356599999999993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 50</vt:lpstr>
      <vt:lpstr>Top 50 grouped</vt:lpstr>
      <vt:lpstr>Top 50 -BTC,ETH,XRP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N</dc:creator>
  <cp:lastModifiedBy>Philip N</cp:lastModifiedBy>
  <dcterms:created xsi:type="dcterms:W3CDTF">2018-05-23T09:49:10Z</dcterms:created>
  <dcterms:modified xsi:type="dcterms:W3CDTF">2018-05-25T10:53:08Z</dcterms:modified>
</cp:coreProperties>
</file>