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OQ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  <sz val="11"/>
    </font>
    <font>
      <b val="1"/>
      <sz val="11"/>
    </font>
    <font>
      <b val="1"/>
      <sz val="12"/>
    </font>
    <font>
      <b val="1"/>
      <color rgb="00FFFFFF"/>
      <sz val="13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1F2"/>
        <bgColor rgb="00D9E1F2"/>
      </patternFill>
    </fill>
    <fill>
      <patternFill patternType="solid">
        <fgColor rgb="00E7E6E6"/>
        <bgColor rgb="00E7E6E6"/>
      </patternFill>
    </fill>
    <fill>
      <patternFill patternType="solid">
        <fgColor rgb="00FFC000"/>
        <bgColor rgb="00FFC000"/>
      </patternFill>
    </fill>
    <fill>
      <patternFill patternType="solid">
        <fgColor rgb="00C00000"/>
        <bgColor rgb="00C0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left" vertical="center"/>
    </xf>
    <xf numFmtId="0" fontId="0" fillId="0" borderId="1" pivotButton="0" quotePrefix="0" xfId="0"/>
    <xf numFmtId="4" fontId="0" fillId="0" borderId="1" pivotButton="0" quotePrefix="0" xfId="0"/>
    <xf numFmtId="0" fontId="1" fillId="0" borderId="1" pivotButton="0" quotePrefix="0" xfId="0"/>
    <xf numFmtId="4" fontId="1" fillId="4" borderId="1" pivotButton="0" quotePrefix="0" xfId="0"/>
    <xf numFmtId="0" fontId="4" fillId="5" borderId="1" applyAlignment="1" pivotButton="0" quotePrefix="0" xfId="0">
      <alignment horizontal="right" vertical="center"/>
    </xf>
    <xf numFmtId="4" fontId="4" fillId="5" borderId="1" pivotButton="0" quotePrefix="0" xfId="0"/>
    <xf numFmtId="0" fontId="3" fillId="0" borderId="1" applyAlignment="1" pivotButton="0" quotePrefix="0" xfId="0">
      <alignment horizontal="right" vertical="center"/>
    </xf>
    <xf numFmtId="4" fontId="3" fillId="0" borderId="1" pivotButton="0" quotePrefix="0" xfId="0"/>
    <xf numFmtId="0" fontId="5" fillId="6" borderId="1" applyAlignment="1" pivotButton="0" quotePrefix="0" xfId="0">
      <alignment horizontal="right" vertical="center"/>
    </xf>
    <xf numFmtId="4" fontId="5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workbookViewId="0">
      <selection activeCell="A1" sqref="A1"/>
    </sheetView>
  </sheetViews>
  <sheetFormatPr baseColWidth="8" defaultRowHeight="15"/>
  <cols>
    <col width="8" customWidth="1" min="1" max="1"/>
    <col width="45" customWidth="1" min="2" max="2"/>
    <col width="10" customWidth="1" min="3" max="3"/>
    <col width="10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30" customWidth="1" min="10" max="10"/>
  </cols>
  <sheetData>
    <row r="1">
      <c r="A1" s="1" t="inlineStr">
        <is>
          <t>โครงการ:</t>
        </is>
      </c>
      <c r="B1" t="inlineStr">
        <is>
          <t>โครงการก่อสร้างบ้านพักอาศัย 2 ชั้น โครงสร้างคอนกรีตเสริมเหล็ก</t>
        </is>
      </c>
    </row>
    <row r="2">
      <c r="A2" s="1" t="inlineStr">
        <is>
          <t>สถานที่:</t>
        </is>
      </c>
      <c r="B2" t="inlineStr">
        <is>
          <t>กรุงเทพมหานคร</t>
        </is>
      </c>
    </row>
    <row r="3">
      <c r="A3" s="1" t="inlineStr">
        <is>
          <t>ลูกค้า:</t>
        </is>
      </c>
      <c r="B3" t="inlineStr">
        <is>
          <t>เจ้าของโครงการ</t>
        </is>
      </c>
    </row>
    <row r="5">
      <c r="A5" s="2" t="inlineStr">
        <is>
          <t>ลำดับ</t>
        </is>
      </c>
      <c r="B5" s="2" t="inlineStr">
        <is>
          <t>รายการ</t>
        </is>
      </c>
      <c r="C5" s="2" t="inlineStr">
        <is>
          <t>ปริมาณ</t>
        </is>
      </c>
      <c r="D5" s="2" t="inlineStr">
        <is>
          <t>หน่วย</t>
        </is>
      </c>
      <c r="E5" s="2" t="inlineStr">
        <is>
          <t>ค่าวัสดุต่อหน่วย</t>
        </is>
      </c>
      <c r="F5" s="2" t="inlineStr">
        <is>
          <t>ราคารวมวัสดุ</t>
        </is>
      </c>
      <c r="G5" s="2" t="inlineStr">
        <is>
          <t>ค่าแรงต่อหน่วย</t>
        </is>
      </c>
      <c r="H5" s="2" t="inlineStr">
        <is>
          <t>ค่าแรงรวม</t>
        </is>
      </c>
      <c r="I5" s="2" t="inlineStr">
        <is>
          <t>รวมราคา</t>
        </is>
      </c>
      <c r="J5" s="2" t="inlineStr">
        <is>
          <t>หมายเหตุ</t>
        </is>
      </c>
    </row>
    <row r="6">
      <c r="A6" s="3" t="inlineStr">
        <is>
          <t>งานเตรียมการ</t>
        </is>
      </c>
    </row>
    <row r="7">
      <c r="A7" s="4" t="inlineStr">
        <is>
          <t>1.1</t>
        </is>
      </c>
      <c r="B7" s="4" t="inlineStr">
        <is>
          <t>งานรื้อถอนและปรับพื้นที่ก่อสร้าง</t>
        </is>
      </c>
      <c r="C7" s="5" t="n">
        <v>175</v>
      </c>
      <c r="D7" s="4" t="inlineStr">
        <is>
          <t>ตร.ม.</t>
        </is>
      </c>
      <c r="E7" s="5" t="n">
        <v>80</v>
      </c>
      <c r="F7" s="5">
        <f>C7*E7</f>
        <v/>
      </c>
      <c r="G7" s="5" t="n">
        <v>120</v>
      </c>
      <c r="H7" s="5">
        <f>C7*G7</f>
        <v/>
      </c>
      <c r="I7" s="5">
        <f>F7+H7</f>
        <v/>
      </c>
      <c r="J7" s="4" t="inlineStr">
        <is>
          <t>รวมรื้อถอนต้นไม้และสิ่งปลูกสร้างเดิม</t>
        </is>
      </c>
    </row>
    <row r="8">
      <c r="A8" s="4" t="inlineStr">
        <is>
          <t>1.2</t>
        </is>
      </c>
      <c r="B8" s="4" t="inlineStr">
        <is>
          <t>งานขุดดินและถมดิน พร้อมบดอัด</t>
        </is>
      </c>
      <c r="C8" s="5" t="n">
        <v>80</v>
      </c>
      <c r="D8" s="4" t="inlineStr">
        <is>
          <t>ลบ.ม.</t>
        </is>
      </c>
      <c r="E8" s="5" t="n">
        <v>350</v>
      </c>
      <c r="F8" s="5">
        <f>C8*E8</f>
        <v/>
      </c>
      <c r="G8" s="5" t="n">
        <v>250</v>
      </c>
      <c r="H8" s="5">
        <f>C8*G8</f>
        <v/>
      </c>
      <c r="I8" s="5">
        <f>F8+H8</f>
        <v/>
      </c>
      <c r="J8" s="4" t="inlineStr">
        <is>
          <t>ความลึกเฉลี่ย 1.5 เมตร</t>
        </is>
      </c>
    </row>
    <row r="9">
      <c r="A9" s="4" t="inlineStr">
        <is>
          <t>1.3</t>
        </is>
      </c>
      <c r="B9" s="4" t="inlineStr">
        <is>
          <t>งานขนย้ายวัสดุและกำจัดเศษวัสดุ</t>
        </is>
      </c>
      <c r="C9" s="5" t="n">
        <v>1</v>
      </c>
      <c r="D9" s="4" t="inlineStr">
        <is>
          <t>งาน</t>
        </is>
      </c>
      <c r="E9" s="5" t="n">
        <v>25000</v>
      </c>
      <c r="F9" s="5">
        <f>C9*E9</f>
        <v/>
      </c>
      <c r="G9" s="5" t="n">
        <v>20000</v>
      </c>
      <c r="H9" s="5">
        <f>C9*G9</f>
        <v/>
      </c>
      <c r="I9" s="5">
        <f>F9+H9</f>
        <v/>
      </c>
      <c r="J9" s="4" t="inlineStr">
        <is>
          <t>รวมค่าทิ้งขยะ</t>
        </is>
      </c>
    </row>
    <row r="10">
      <c r="A10" s="4" t="inlineStr"/>
      <c r="B10" s="6" t="inlineStr">
        <is>
          <t>รวมงานเตรียมการ</t>
        </is>
      </c>
      <c r="C10" s="4" t="n"/>
      <c r="D10" s="4" t="n"/>
      <c r="E10" s="4" t="n"/>
      <c r="F10" s="4" t="n"/>
      <c r="G10" s="4" t="n"/>
      <c r="H10" s="4" t="n"/>
      <c r="I10" s="7">
        <f>SUM(I7:I9)</f>
        <v/>
      </c>
      <c r="J10" s="4" t="n"/>
    </row>
    <row r="12">
      <c r="A12" s="3" t="inlineStr">
        <is>
          <t>งานโครงสร้าง</t>
        </is>
      </c>
    </row>
    <row r="13">
      <c r="A13" s="4" t="inlineStr">
        <is>
          <t>2.1</t>
        </is>
      </c>
      <c r="B13" s="4" t="inlineStr">
        <is>
          <t>งานฐานรากและเสาเข็ม</t>
        </is>
      </c>
      <c r="C13" s="5" t="n">
        <v>30</v>
      </c>
      <c r="D13" s="4" t="inlineStr">
        <is>
          <t>จุด</t>
        </is>
      </c>
      <c r="E13" s="5" t="n">
        <v>8500</v>
      </c>
      <c r="F13" s="5">
        <f>C13*E13</f>
        <v/>
      </c>
      <c r="G13" s="5" t="n">
        <v>4500</v>
      </c>
      <c r="H13" s="5">
        <f>C13*G13</f>
        <v/>
      </c>
      <c r="I13" s="5">
        <f>F13+H13</f>
        <v/>
      </c>
      <c r="J13" s="4" t="inlineStr">
        <is>
          <t>ฐานรากและเสาเข็มเจาะ เฉลี่ย 30 จุด</t>
        </is>
      </c>
    </row>
    <row r="14">
      <c r="A14" s="4" t="inlineStr">
        <is>
          <t>2.2</t>
        </is>
      </c>
      <c r="B14" s="4" t="inlineStr">
        <is>
          <t>งานเสา คาน และพื้นคอนกรีต 2 ชั้น</t>
        </is>
      </c>
      <c r="C14" s="5" t="n">
        <v>175</v>
      </c>
      <c r="D14" s="4" t="inlineStr">
        <is>
          <t>ตร.ม.</t>
        </is>
      </c>
      <c r="E14" s="5" t="n">
        <v>2800</v>
      </c>
      <c r="F14" s="5">
        <f>C14*E14</f>
        <v/>
      </c>
      <c r="G14" s="5" t="n">
        <v>1700</v>
      </c>
      <c r="H14" s="5">
        <f>C14*G14</f>
        <v/>
      </c>
      <c r="I14" s="5">
        <f>F14+H14</f>
        <v/>
      </c>
      <c r="J14" s="4" t="inlineStr">
        <is>
          <t>คอนกรีต 240 กก./ตร.ซม. รวมเหล็กเสริม แบบหล่อ</t>
        </is>
      </c>
    </row>
    <row r="15">
      <c r="A15" s="4" t="inlineStr">
        <is>
          <t>2.3</t>
        </is>
      </c>
      <c r="B15" s="4" t="inlineStr">
        <is>
          <t>งานหลังคาและโครงสร้างหลังคา</t>
        </is>
      </c>
      <c r="C15" s="5" t="n">
        <v>200</v>
      </c>
      <c r="D15" s="4" t="inlineStr">
        <is>
          <t>ตร.ม.</t>
        </is>
      </c>
      <c r="E15" s="5" t="n">
        <v>1200</v>
      </c>
      <c r="F15" s="5">
        <f>C15*E15</f>
        <v/>
      </c>
      <c r="G15" s="5" t="n">
        <v>800</v>
      </c>
      <c r="H15" s="5">
        <f>C15*G15</f>
        <v/>
      </c>
      <c r="I15" s="5">
        <f>F15+H15</f>
        <v/>
      </c>
      <c r="J15" s="4" t="inlineStr">
        <is>
          <t>โครงหลังคาเหล็ก มุงกระเบื้อง รวมฉนวน</t>
        </is>
      </c>
    </row>
    <row r="16">
      <c r="A16" s="4" t="inlineStr"/>
      <c r="B16" s="6" t="inlineStr">
        <is>
          <t>รวมงานโครงสร้าง</t>
        </is>
      </c>
      <c r="C16" s="4" t="n"/>
      <c r="D16" s="4" t="n"/>
      <c r="E16" s="4" t="n"/>
      <c r="F16" s="4" t="n"/>
      <c r="G16" s="4" t="n"/>
      <c r="H16" s="4" t="n"/>
      <c r="I16" s="7">
        <f>SUM(I13:I15)</f>
        <v/>
      </c>
      <c r="J16" s="4" t="n"/>
    </row>
    <row r="18">
      <c r="A18" s="3" t="inlineStr">
        <is>
          <t>งานสถาปัตยกรรม</t>
        </is>
      </c>
    </row>
    <row r="19">
      <c r="A19" s="4" t="inlineStr">
        <is>
          <t>3.1</t>
        </is>
      </c>
      <c r="B19" s="4" t="inlineStr">
        <is>
          <t>งานผนัง ฝ้า ฉาบปูน และงานไม้</t>
        </is>
      </c>
      <c r="C19" s="5" t="n">
        <v>420</v>
      </c>
      <c r="D19" s="4" t="inlineStr">
        <is>
          <t>ตร.ม.</t>
        </is>
      </c>
      <c r="E19" s="5" t="n">
        <v>380</v>
      </c>
      <c r="F19" s="5">
        <f>C19*E19</f>
        <v/>
      </c>
      <c r="G19" s="5" t="n">
        <v>320</v>
      </c>
      <c r="H19" s="5">
        <f>C19*G19</f>
        <v/>
      </c>
      <c r="I19" s="5">
        <f>F19+H19</f>
        <v/>
      </c>
      <c r="J19" s="4" t="inlineStr">
        <is>
          <t>ผนังอิฐมอญ 4 นิ้ว ฉาบปูน ฝ้าเพดาน</t>
        </is>
      </c>
    </row>
    <row r="20">
      <c r="A20" s="4" t="inlineStr">
        <is>
          <t>3.2</t>
        </is>
      </c>
      <c r="B20" s="4" t="inlineStr">
        <is>
          <t>งานพื้นและบันได</t>
        </is>
      </c>
      <c r="C20" s="5" t="n">
        <v>175</v>
      </c>
      <c r="D20" s="4" t="inlineStr">
        <is>
          <t>ตร.ม.</t>
        </is>
      </c>
      <c r="E20" s="5" t="n">
        <v>850</v>
      </c>
      <c r="F20" s="5">
        <f>C20*E20</f>
        <v/>
      </c>
      <c r="G20" s="5" t="n">
        <v>550</v>
      </c>
      <c r="H20" s="5">
        <f>C20*G20</f>
        <v/>
      </c>
      <c r="I20" s="5">
        <f>F20+H20</f>
        <v/>
      </c>
      <c r="J20" s="4" t="inlineStr">
        <is>
          <t>พื้นกระเบื้อง 60x60, บันไดหินอ่อน</t>
        </is>
      </c>
    </row>
    <row r="21">
      <c r="A21" s="4" t="inlineStr">
        <is>
          <t>3.3</t>
        </is>
      </c>
      <c r="B21" s="4" t="inlineStr">
        <is>
          <t>งานสี งานประตู หน้าต่าง และตกแต่ง</t>
        </is>
      </c>
      <c r="C21" s="5" t="n">
        <v>1</v>
      </c>
      <c r="D21" s="4" t="inlineStr">
        <is>
          <t>งาน</t>
        </is>
      </c>
      <c r="E21" s="5" t="n">
        <v>280000</v>
      </c>
      <c r="F21" s="5">
        <f>C21*E21</f>
        <v/>
      </c>
      <c r="G21" s="5" t="n">
        <v>190000</v>
      </c>
      <c r="H21" s="5">
        <f>C21*G21</f>
        <v/>
      </c>
      <c r="I21" s="5">
        <f>F21+H21</f>
        <v/>
      </c>
      <c r="J21" s="4" t="inlineStr">
        <is>
          <t>ประตู-หน้าต่าง uPVC, สีภายใน-ภายนอก</t>
        </is>
      </c>
    </row>
    <row r="22">
      <c r="A22" s="4" t="inlineStr"/>
      <c r="B22" s="6" t="inlineStr">
        <is>
          <t>รวมงานสถาปัตยกรรม</t>
        </is>
      </c>
      <c r="C22" s="4" t="n"/>
      <c r="D22" s="4" t="n"/>
      <c r="E22" s="4" t="n"/>
      <c r="F22" s="4" t="n"/>
      <c r="G22" s="4" t="n"/>
      <c r="H22" s="4" t="n"/>
      <c r="I22" s="7">
        <f>SUM(I19:I21)</f>
        <v/>
      </c>
      <c r="J22" s="4" t="n"/>
    </row>
    <row r="24">
      <c r="A24" s="3" t="inlineStr">
        <is>
          <t>งานระบบไฟฟ้า</t>
        </is>
      </c>
    </row>
    <row r="25">
      <c r="A25" s="4" t="inlineStr">
        <is>
          <t>4.1</t>
        </is>
      </c>
      <c r="B25" s="4" t="inlineStr">
        <is>
          <t>ระบบไฟฟ้าหลักและตู้ไฟฟ้า 3 เฟส</t>
        </is>
      </c>
      <c r="C25" s="5" t="n">
        <v>1</v>
      </c>
      <c r="D25" s="4" t="inlineStr">
        <is>
          <t>งาน</t>
        </is>
      </c>
      <c r="E25" s="5" t="n">
        <v>95000</v>
      </c>
      <c r="F25" s="5">
        <f>C25*E25</f>
        <v/>
      </c>
      <c r="G25" s="5" t="n">
        <v>65000</v>
      </c>
      <c r="H25" s="5">
        <f>C25*G25</f>
        <v/>
      </c>
      <c r="I25" s="5">
        <f>F25+H25</f>
        <v/>
      </c>
      <c r="J25" s="4" t="inlineStr">
        <is>
          <t>ตู้ MDB, สายไฟ, ท่อร้อยสาย</t>
        </is>
      </c>
    </row>
    <row r="26">
      <c r="A26" s="4" t="inlineStr">
        <is>
          <t>4.2</t>
        </is>
      </c>
      <c r="B26" s="4" t="inlineStr">
        <is>
          <t>ระบบแสงสว่างและเต้ารับ</t>
        </is>
      </c>
      <c r="C26" s="5" t="n">
        <v>85</v>
      </c>
      <c r="D26" s="4" t="inlineStr">
        <is>
          <t>จุด</t>
        </is>
      </c>
      <c r="E26" s="5" t="n">
        <v>1000</v>
      </c>
      <c r="F26" s="5">
        <f>C26*E26</f>
        <v/>
      </c>
      <c r="G26" s="5" t="n">
        <v>700</v>
      </c>
      <c r="H26" s="5">
        <f>C26*G26</f>
        <v/>
      </c>
      <c r="I26" s="5">
        <f>F26+H26</f>
        <v/>
      </c>
      <c r="J26" s="4" t="inlineStr">
        <is>
          <t>โคมไฟ LED, เต้ารับ, สวิตช์</t>
        </is>
      </c>
    </row>
    <row r="27">
      <c r="A27" s="4" t="inlineStr">
        <is>
          <t>4.3</t>
        </is>
      </c>
      <c r="B27" s="4" t="inlineStr">
        <is>
          <t>ระบบประหยัดพลังงานและความปลอดภัย</t>
        </is>
      </c>
      <c r="C27" s="5" t="n">
        <v>1</v>
      </c>
      <c r="D27" s="4" t="inlineStr">
        <is>
          <t>งาน</t>
        </is>
      </c>
      <c r="E27" s="5" t="n">
        <v>110000</v>
      </c>
      <c r="F27" s="5">
        <f>C27*E27</f>
        <v/>
      </c>
      <c r="G27" s="5" t="n">
        <v>35000</v>
      </c>
      <c r="H27" s="5">
        <f>C27*G27</f>
        <v/>
      </c>
      <c r="I27" s="5">
        <f>F27+H27</f>
        <v/>
      </c>
      <c r="J27" s="4" t="inlineStr">
        <is>
          <t>โซล่าเซลล์ 2.5kW, กล้อง 6 จุด, สัญญาณเตือนภัย</t>
        </is>
      </c>
    </row>
    <row r="28">
      <c r="A28" s="4" t="inlineStr"/>
      <c r="B28" s="6" t="inlineStr">
        <is>
          <t>รวมงานระบบไฟฟ้า</t>
        </is>
      </c>
      <c r="C28" s="4" t="n"/>
      <c r="D28" s="4" t="n"/>
      <c r="E28" s="4" t="n"/>
      <c r="F28" s="4" t="n"/>
      <c r="G28" s="4" t="n"/>
      <c r="H28" s="4" t="n"/>
      <c r="I28" s="7">
        <f>SUM(I25:I27)</f>
        <v/>
      </c>
      <c r="J28" s="4" t="n"/>
    </row>
    <row r="30">
      <c r="A30" s="3" t="inlineStr">
        <is>
          <t>งานระบบสุขาภิบาล</t>
        </is>
      </c>
    </row>
    <row r="31">
      <c r="A31" s="4" t="inlineStr">
        <is>
          <t>5.1</t>
        </is>
      </c>
      <c r="B31" s="4" t="inlineStr">
        <is>
          <t>ระบบประปาและท่อน้ำทิ้ง</t>
        </is>
      </c>
      <c r="C31" s="5" t="n">
        <v>1</v>
      </c>
      <c r="D31" s="4" t="inlineStr">
        <is>
          <t>งาน</t>
        </is>
      </c>
      <c r="E31" s="5" t="n">
        <v>65000</v>
      </c>
      <c r="F31" s="5">
        <f>C31*E31</f>
        <v/>
      </c>
      <c r="G31" s="5" t="n">
        <v>45000</v>
      </c>
      <c r="H31" s="5">
        <f>C31*G31</f>
        <v/>
      </c>
      <c r="I31" s="5">
        <f>F31+H31</f>
        <v/>
      </c>
      <c r="J31" s="4" t="inlineStr">
        <is>
          <t>ท่อ PVC, ถังเก็บน้ำ, ปั๊มน้ำ</t>
        </is>
      </c>
    </row>
    <row r="32">
      <c r="A32" s="4" t="inlineStr">
        <is>
          <t>5.2</t>
        </is>
      </c>
      <c r="B32" s="4" t="inlineStr">
        <is>
          <t>สุขภัณฑ์และอุปกรณ์ห้องน้ำ</t>
        </is>
      </c>
      <c r="C32" s="5" t="n">
        <v>4</v>
      </c>
      <c r="D32" s="4" t="inlineStr">
        <is>
          <t>ชุด</t>
        </is>
      </c>
      <c r="E32" s="5" t="n">
        <v>38000</v>
      </c>
      <c r="F32" s="5">
        <f>C32*E32</f>
        <v/>
      </c>
      <c r="G32" s="5" t="n">
        <v>27000</v>
      </c>
      <c r="H32" s="5">
        <f>C32*G32</f>
        <v/>
      </c>
      <c r="I32" s="5">
        <f>F32+H32</f>
        <v/>
      </c>
      <c r="J32" s="4" t="inlineStr">
        <is>
          <t>โถส้วม, อ่างล้างหน้า, ฝักบัว ระดับกลาง</t>
        </is>
      </c>
    </row>
    <row r="33">
      <c r="A33" s="4" t="inlineStr">
        <is>
          <t>5.3</t>
        </is>
      </c>
      <c r="B33" s="4" t="inlineStr">
        <is>
          <t>งานภูมิทัศน์และสวน พร้อมที่จอดรถ</t>
        </is>
      </c>
      <c r="C33" s="5" t="n">
        <v>1</v>
      </c>
      <c r="D33" s="4" t="inlineStr">
        <is>
          <t>งาน</t>
        </is>
      </c>
      <c r="E33" s="5" t="n">
        <v>100000</v>
      </c>
      <c r="F33" s="5">
        <f>C33*E33</f>
        <v/>
      </c>
      <c r="G33" s="5" t="n">
        <v>75000</v>
      </c>
      <c r="H33" s="5">
        <f>C33*G33</f>
        <v/>
      </c>
      <c r="I33" s="5">
        <f>F33+H33</f>
        <v/>
      </c>
      <c r="J33" s="4" t="inlineStr">
        <is>
          <t>ที่จอดรถ 2 คัน, จัดสวน, ต้นไม้</t>
        </is>
      </c>
    </row>
    <row r="34">
      <c r="A34" s="4" t="inlineStr"/>
      <c r="B34" s="6" t="inlineStr">
        <is>
          <t>รวมงานระบบสุขาภิบาล</t>
        </is>
      </c>
      <c r="C34" s="4" t="n"/>
      <c r="D34" s="4" t="n"/>
      <c r="E34" s="4" t="n"/>
      <c r="F34" s="4" t="n"/>
      <c r="G34" s="4" t="n"/>
      <c r="H34" s="4" t="n"/>
      <c r="I34" s="7">
        <f>SUM(I31:I33)</f>
        <v/>
      </c>
      <c r="J34" s="4" t="n"/>
    </row>
    <row r="36">
      <c r="A36" s="8" t="inlineStr">
        <is>
          <t>รวมทั้งโครงการ (ไม่รวม VAT 7%)</t>
        </is>
      </c>
      <c r="B36" s="4" t="n"/>
      <c r="C36" s="4" t="n"/>
      <c r="D36" s="4" t="n"/>
      <c r="E36" s="4" t="n"/>
      <c r="F36" s="4" t="n"/>
      <c r="G36" s="4" t="n"/>
      <c r="H36" s="4" t="n"/>
      <c r="I36" s="9">
        <f>I10+I16+I22+I28+I34</f>
        <v/>
      </c>
    </row>
    <row r="37">
      <c r="A37" s="10" t="inlineStr">
        <is>
          <t>ภาษีมูลค่าเพิ่ม 7%</t>
        </is>
      </c>
      <c r="B37" s="4" t="n"/>
      <c r="C37" s="4" t="n"/>
      <c r="D37" s="4" t="n"/>
      <c r="E37" s="4" t="n"/>
      <c r="F37" s="4" t="n"/>
      <c r="G37" s="4" t="n"/>
      <c r="H37" s="4" t="n"/>
      <c r="I37" s="11">
        <f>I36*0.07</f>
        <v/>
      </c>
    </row>
    <row r="38">
      <c r="A38" s="12" t="inlineStr">
        <is>
          <t>รวมทั้งสิ้น (รวม VAT 7%)</t>
        </is>
      </c>
      <c r="B38" s="4" t="n"/>
      <c r="C38" s="4" t="n"/>
      <c r="D38" s="4" t="n"/>
      <c r="E38" s="4" t="n"/>
      <c r="F38" s="4" t="n"/>
      <c r="G38" s="4" t="n"/>
      <c r="H38" s="4" t="n"/>
      <c r="I38" s="13">
        <f>I36+I37</f>
        <v/>
      </c>
    </row>
  </sheetData>
  <mergeCells count="9">
    <mergeCell ref="A6:J6"/>
    <mergeCell ref="A18:J18"/>
    <mergeCell ref="A38:H38"/>
    <mergeCell ref="A30:J30"/>
    <mergeCell ref="A12:J12"/>
    <mergeCell ref="B1:J1"/>
    <mergeCell ref="A36:H36"/>
    <mergeCell ref="A24:J24"/>
    <mergeCell ref="A37:H3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2025-10-29T14:42:34Z</dcterms:created>
  <dcterms:modified xsi:type="dcterms:W3CDTF">2025-10-29T14:42:34Z</dcterms:modified>
</cp:coreProperties>
</file>