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z/Documents/POETS/tinsel/apps/POLite/dna-score-gals-batch-dir/sequences/"/>
    </mc:Choice>
  </mc:AlternateContent>
  <xr:revisionPtr revIDLastSave="0" documentId="13_ncr:1_{F80380D8-B075-7544-855A-2E14AEEF03C9}" xr6:coauthVersionLast="45" xr6:coauthVersionMax="45" xr10:uidLastSave="{00000000-0000-0000-0000-000000000000}"/>
  <bookViews>
    <workbookView xWindow="0" yWindow="480" windowWidth="33380" windowHeight="20460" xr2:uid="{114CE0F8-90BA-8549-938C-C60D3889F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R7" i="1"/>
  <c r="Q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<sst xmlns="http://schemas.openxmlformats.org/spreadsheetml/2006/main" count="106" uniqueCount="79">
  <si>
    <t>Name</t>
  </si>
  <si>
    <t>Size</t>
  </si>
  <si>
    <t>samplequery</t>
  </si>
  <si>
    <t>samplesubject</t>
  </si>
  <si>
    <t>samplequery2</t>
  </si>
  <si>
    <t>samplesubject2</t>
  </si>
  <si>
    <t>fmo3isoa-1</t>
  </si>
  <si>
    <t>fmo3isoa-2</t>
  </si>
  <si>
    <t>insulinisoa-1</t>
  </si>
  <si>
    <t>insulinisoa-2</t>
  </si>
  <si>
    <t>Details</t>
  </si>
  <si>
    <t>none</t>
  </si>
  <si>
    <t>Flavin-Containing Monooxygenase 3</t>
  </si>
  <si>
    <t>Human Insulin</t>
  </si>
  <si>
    <t>dmdisodp71b-1</t>
  </si>
  <si>
    <t>dmdisodp71b-2</t>
  </si>
  <si>
    <t>human dystrophin</t>
  </si>
  <si>
    <t>krt16-1</t>
  </si>
  <si>
    <t>krt16-2</t>
  </si>
  <si>
    <t>Keratin 16 - Skin</t>
  </si>
  <si>
    <t>tg-1</t>
  </si>
  <si>
    <t>tg-2</t>
  </si>
  <si>
    <t>thyroglobulin</t>
  </si>
  <si>
    <t>RYR1</t>
  </si>
  <si>
    <t>TOO BIG</t>
  </si>
  <si>
    <t>pyruvate carboxylase</t>
  </si>
  <si>
    <t>pc-1</t>
  </si>
  <si>
    <t>pc-2</t>
  </si>
  <si>
    <t>pcntiso2-1</t>
  </si>
  <si>
    <t>pcntiso2-2</t>
  </si>
  <si>
    <t>PCLB3-1</t>
  </si>
  <si>
    <t>PCLB3-2</t>
  </si>
  <si>
    <t>Phspholipase C Beta 3</t>
  </si>
  <si>
    <t>kleb-1</t>
  </si>
  <si>
    <t>kleb-2</t>
  </si>
  <si>
    <t>IL6STiso2-1</t>
  </si>
  <si>
    <t>IL6STiso1-2</t>
  </si>
  <si>
    <t>lepr-1</t>
  </si>
  <si>
    <t>lepr-2</t>
  </si>
  <si>
    <t>leptin receptor</t>
  </si>
  <si>
    <t>staphy-1</t>
  </si>
  <si>
    <t>staphy-2</t>
  </si>
  <si>
    <t>Staphylococcus aureus</t>
  </si>
  <si>
    <t>steno-1</t>
  </si>
  <si>
    <t>steno-2</t>
  </si>
  <si>
    <t>Stenotrophomonas maltophilia</t>
  </si>
  <si>
    <t>mlip-1</t>
  </si>
  <si>
    <t>mlip-2</t>
  </si>
  <si>
    <t>muscular LMNA interacting protein</t>
  </si>
  <si>
    <t>ncf1-1</t>
  </si>
  <si>
    <t>ncf1-2</t>
  </si>
  <si>
    <t>neutrophil cytosolic factor 1</t>
  </si>
  <si>
    <t>alpha-N-acetylgalactosaminidase</t>
  </si>
  <si>
    <t>naga-1</t>
  </si>
  <si>
    <t>naga-2</t>
  </si>
  <si>
    <t>ngf-1</t>
  </si>
  <si>
    <t>ngf-2</t>
  </si>
  <si>
    <t>nerve growth factor (beta polypeptide)</t>
  </si>
  <si>
    <t>pnpo-1</t>
  </si>
  <si>
    <t>pnpo-2</t>
  </si>
  <si>
    <t>pyridoxamine 5'-phosphate oxidase</t>
  </si>
  <si>
    <t>tnxb-1</t>
  </si>
  <si>
    <t>tnxb-2</t>
  </si>
  <si>
    <t>tenascin</t>
  </si>
  <si>
    <t>tpo-1</t>
  </si>
  <si>
    <t>tpo-2</t>
  </si>
  <si>
    <t>thyroid peroxidase</t>
  </si>
  <si>
    <t>lpl-1</t>
  </si>
  <si>
    <t>lpl-2</t>
  </si>
  <si>
    <t>lipoprotein lipase</t>
  </si>
  <si>
    <t>pogz-1</t>
  </si>
  <si>
    <t>pogz-2</t>
  </si>
  <si>
    <t>pogo transposable element derived with ZNF domain</t>
  </si>
  <si>
    <t>interleukin 6 signal transducer</t>
  </si>
  <si>
    <t>Total Nodes</t>
  </si>
  <si>
    <t>RAW Processing time</t>
  </si>
  <si>
    <t>Nodes</t>
  </si>
  <si>
    <t>avg seq</t>
  </si>
  <si>
    <t>proc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</si>
</sst>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proc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Sheet1!$M$7:$M$26</c:f>
              <c:numCache>
                <c:formatCode>General</c:formatCode>
                <c:ptCount val="20"/>
                <c:pt idx="0">
                  <c:v>302.38055493037245</c:v>
                </c:pt>
                <c:pt idx="1">
                  <c:v>442.74145954495833</c:v>
                </c:pt>
                <c:pt idx="2">
                  <c:v>788.999366286184</c:v>
                </c:pt>
                <c:pt idx="3">
                  <c:v>1056.952695251779</c:v>
                </c:pt>
                <c:pt idx="4">
                  <c:v>1639.8658481717339</c:v>
                </c:pt>
                <c:pt idx="5">
                  <c:v>2077.2298861705221</c:v>
                </c:pt>
                <c:pt idx="6">
                  <c:v>2397.4995307611639</c:v>
                </c:pt>
                <c:pt idx="7">
                  <c:v>2814.607610307341</c:v>
                </c:pt>
                <c:pt idx="8">
                  <c:v>3068.928151651648</c:v>
                </c:pt>
                <c:pt idx="9">
                  <c:v>3556.9910036433885</c:v>
                </c:pt>
                <c:pt idx="10">
                  <c:v>3988.3981747062317</c:v>
                </c:pt>
                <c:pt idx="11">
                  <c:v>4639.4631154908429</c:v>
                </c:pt>
                <c:pt idx="12">
                  <c:v>5037.0205479032938</c:v>
                </c:pt>
                <c:pt idx="13">
                  <c:v>5619.601409352802</c:v>
                </c:pt>
                <c:pt idx="14">
                  <c:v>6568.0309073572425</c:v>
                </c:pt>
                <c:pt idx="15">
                  <c:v>6975.4804852425759</c:v>
                </c:pt>
                <c:pt idx="16">
                  <c:v>7410.8572378639165</c:v>
                </c:pt>
                <c:pt idx="17">
                  <c:v>8017.9977550508211</c:v>
                </c:pt>
                <c:pt idx="18">
                  <c:v>8433.9883803571847</c:v>
                </c:pt>
                <c:pt idx="19">
                  <c:v>8985.4041645326124</c:v>
                </c:pt>
              </c:numCache>
            </c:numRef>
          </c:xVal>
          <c:yVal>
            <c:numRef>
              <c:f>Sheet1!$N$7:$N$26</c:f>
              <c:numCache>
                <c:formatCode>General</c:formatCode>
                <c:ptCount val="20"/>
                <c:pt idx="0">
                  <c:v>8.1381999999999996E-2</c:v>
                </c:pt>
                <c:pt idx="1">
                  <c:v>9.5702999999999996E-2</c:v>
                </c:pt>
                <c:pt idx="2">
                  <c:v>0.148174</c:v>
                </c:pt>
                <c:pt idx="3">
                  <c:v>0.212672</c:v>
                </c:pt>
                <c:pt idx="4">
                  <c:v>0.42431099999999999</c:v>
                </c:pt>
                <c:pt idx="5">
                  <c:v>0.621533</c:v>
                </c:pt>
                <c:pt idx="6">
                  <c:v>0.80295300000000003</c:v>
                </c:pt>
                <c:pt idx="7">
                  <c:v>1.0799859999999999</c:v>
                </c:pt>
                <c:pt idx="8">
                  <c:v>1.264308</c:v>
                </c:pt>
                <c:pt idx="9">
                  <c:v>1.6822649999999999</c:v>
                </c:pt>
                <c:pt idx="10">
                  <c:v>2.0940789999999998</c:v>
                </c:pt>
                <c:pt idx="11">
                  <c:v>2.8131499999999998</c:v>
                </c:pt>
                <c:pt idx="12">
                  <c:v>3.3152529999999998</c:v>
                </c:pt>
                <c:pt idx="13">
                  <c:v>4.0679569999999998</c:v>
                </c:pt>
                <c:pt idx="14">
                  <c:v>5.7235740000000002</c:v>
                </c:pt>
                <c:pt idx="15">
                  <c:v>6.4094059999999997</c:v>
                </c:pt>
                <c:pt idx="16">
                  <c:v>7.2919710000000002</c:v>
                </c:pt>
                <c:pt idx="17">
                  <c:v>8.2870559999999998</c:v>
                </c:pt>
                <c:pt idx="18">
                  <c:v>9.2317599999999995</c:v>
                </c:pt>
                <c:pt idx="19">
                  <c:v>10.319853999999999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D-B442-8F67-CDC84102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58927"/>
        <c:axId val="958460559"/>
      </c:scatterChart>
      <c:valAx>
        <c:axId val="95845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60559"/>
        <c:crosses val="autoZero"/>
        <c:crossBetween val="midCat"/>
      </c:valAx>
      <c:valAx>
        <c:axId val="9584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26</xdr:row>
      <xdr:rowOff>190500</xdr:rowOff>
    </xdr:from>
    <xdr:to>
      <xdr:col>21</xdr:col>
      <xdr:colOff>622300</xdr:colOff>
      <xdr:row>50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378B2-2D83-014B-8238-24DC7B14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A4B3-0922-DF4C-BBAB-BFA6339D937D}">
  <dimension ref="A1:S50"/>
  <sheetViews>
    <sheetView tabSelected="1" topLeftCell="A6" workbookViewId="0">
      <selection activeCell="S8" sqref="S8"/>
    </sheetView>
  </sheetViews>
  <sheetFormatPr baseColWidth="10" defaultRowHeight="16" x14ac:dyDescent="0.2"/>
  <cols>
    <col min="1" max="1" width="20.33203125" customWidth="1"/>
    <col min="4" max="4" width="11.1640625" bestFit="1" customWidth="1"/>
    <col min="6" max="6" width="13.1640625" customWidth="1"/>
    <col min="8" max="8" width="18.83203125" customWidth="1"/>
  </cols>
  <sheetData>
    <row r="1" spans="1:19" x14ac:dyDescent="0.2">
      <c r="A1" t="s">
        <v>0</v>
      </c>
      <c r="B1" t="s">
        <v>1</v>
      </c>
      <c r="C1" t="s">
        <v>10</v>
      </c>
      <c r="G1" t="s">
        <v>74</v>
      </c>
      <c r="H1" t="s">
        <v>75</v>
      </c>
    </row>
    <row r="2" spans="1:19" x14ac:dyDescent="0.2">
      <c r="A2" t="s">
        <v>2</v>
      </c>
      <c r="B2">
        <v>7</v>
      </c>
      <c r="C2" t="s">
        <v>11</v>
      </c>
    </row>
    <row r="3" spans="1:19" x14ac:dyDescent="0.2">
      <c r="A3" t="s">
        <v>4</v>
      </c>
      <c r="B3">
        <v>8</v>
      </c>
      <c r="C3" t="s">
        <v>11</v>
      </c>
      <c r="G3">
        <f>B2*B4</f>
        <v>63</v>
      </c>
      <c r="H3">
        <v>6.8464999999999998E-2</v>
      </c>
    </row>
    <row r="4" spans="1:19" x14ac:dyDescent="0.2">
      <c r="A4" t="s">
        <v>3</v>
      </c>
      <c r="B4">
        <v>9</v>
      </c>
      <c r="C4" t="s">
        <v>11</v>
      </c>
    </row>
    <row r="5" spans="1:19" x14ac:dyDescent="0.2">
      <c r="A5" t="s">
        <v>5</v>
      </c>
      <c r="B5">
        <v>9</v>
      </c>
      <c r="C5" t="s">
        <v>11</v>
      </c>
      <c r="G5">
        <f>B3*B5</f>
        <v>72</v>
      </c>
    </row>
    <row r="6" spans="1:19" x14ac:dyDescent="0.2">
      <c r="A6" t="s">
        <v>49</v>
      </c>
      <c r="B6">
        <v>294</v>
      </c>
      <c r="C6" t="s">
        <v>51</v>
      </c>
      <c r="L6" t="s">
        <v>76</v>
      </c>
      <c r="M6" t="s">
        <v>77</v>
      </c>
      <c r="N6" t="s">
        <v>78</v>
      </c>
    </row>
    <row r="7" spans="1:19" x14ac:dyDescent="0.2">
      <c r="A7" t="s">
        <v>50</v>
      </c>
      <c r="B7">
        <v>311</v>
      </c>
      <c r="C7" t="s">
        <v>51</v>
      </c>
      <c r="G7">
        <f>B6*B7</f>
        <v>91434</v>
      </c>
      <c r="H7">
        <v>8.1381999999999996E-2</v>
      </c>
      <c r="K7">
        <v>0</v>
      </c>
      <c r="L7">
        <v>91434</v>
      </c>
      <c r="M7">
        <f>SQRT(L7)</f>
        <v>302.38055493037245</v>
      </c>
      <c r="N7">
        <v>8.1381999999999996E-2</v>
      </c>
      <c r="Q7" s="2">
        <f>((0.0000001 * (1400000^2)) + (0.00001 * 1400000) + (0.0501))</f>
        <v>196014.05009999999</v>
      </c>
      <c r="R7" s="3">
        <f>Q7/60</f>
        <v>3266.9008349999999</v>
      </c>
      <c r="S7">
        <f>R7/60</f>
        <v>54.448347249999998</v>
      </c>
    </row>
    <row r="8" spans="1:19" x14ac:dyDescent="0.2">
      <c r="A8" t="s">
        <v>8</v>
      </c>
      <c r="B8">
        <v>396</v>
      </c>
      <c r="C8" t="s">
        <v>13</v>
      </c>
      <c r="K8">
        <v>1</v>
      </c>
      <c r="L8">
        <v>196020</v>
      </c>
      <c r="M8">
        <f t="shared" ref="M8:M26" si="0">SQRT(L8)</f>
        <v>442.74145954495833</v>
      </c>
      <c r="N8">
        <v>9.5702999999999996E-2</v>
      </c>
    </row>
    <row r="9" spans="1:19" x14ac:dyDescent="0.2">
      <c r="A9" t="s">
        <v>9</v>
      </c>
      <c r="B9">
        <v>495</v>
      </c>
      <c r="C9" t="s">
        <v>13</v>
      </c>
      <c r="G9">
        <f>B8*B9</f>
        <v>196020</v>
      </c>
      <c r="H9">
        <v>9.5702999999999996E-2</v>
      </c>
      <c r="K9">
        <v>2</v>
      </c>
      <c r="L9">
        <v>622520</v>
      </c>
      <c r="M9">
        <f t="shared" si="0"/>
        <v>788.999366286184</v>
      </c>
      <c r="N9">
        <v>0.148174</v>
      </c>
    </row>
    <row r="10" spans="1:19" x14ac:dyDescent="0.2">
      <c r="A10" t="s">
        <v>53</v>
      </c>
      <c r="B10">
        <v>788</v>
      </c>
      <c r="C10" t="s">
        <v>52</v>
      </c>
      <c r="K10">
        <v>3</v>
      </c>
      <c r="L10">
        <v>1117149</v>
      </c>
      <c r="M10">
        <f t="shared" si="0"/>
        <v>1056.952695251779</v>
      </c>
      <c r="N10">
        <v>0.212672</v>
      </c>
    </row>
    <row r="11" spans="1:19" x14ac:dyDescent="0.2">
      <c r="A11" t="s">
        <v>54</v>
      </c>
      <c r="B11">
        <v>790</v>
      </c>
      <c r="C11" t="s">
        <v>52</v>
      </c>
      <c r="G11">
        <f>B10*B11</f>
        <v>622520</v>
      </c>
      <c r="H11">
        <v>0.148174</v>
      </c>
      <c r="K11">
        <v>4</v>
      </c>
      <c r="L11">
        <v>2689160</v>
      </c>
      <c r="M11">
        <f t="shared" si="0"/>
        <v>1639.8658481717339</v>
      </c>
      <c r="N11">
        <v>0.42431099999999999</v>
      </c>
    </row>
    <row r="12" spans="1:19" x14ac:dyDescent="0.2">
      <c r="A12" t="s">
        <v>55</v>
      </c>
      <c r="B12">
        <v>1047</v>
      </c>
      <c r="C12" t="s">
        <v>57</v>
      </c>
      <c r="K12">
        <v>5</v>
      </c>
      <c r="L12">
        <v>4314884</v>
      </c>
      <c r="M12">
        <f t="shared" si="0"/>
        <v>2077.2298861705221</v>
      </c>
      <c r="N12">
        <v>0.621533</v>
      </c>
    </row>
    <row r="13" spans="1:19" x14ac:dyDescent="0.2">
      <c r="A13" t="s">
        <v>56</v>
      </c>
      <c r="B13">
        <v>1067</v>
      </c>
      <c r="C13" t="s">
        <v>57</v>
      </c>
      <c r="G13">
        <f>B12*B13</f>
        <v>1117149</v>
      </c>
      <c r="H13">
        <v>0.212672</v>
      </c>
      <c r="K13">
        <v>6</v>
      </c>
      <c r="L13">
        <v>5748004</v>
      </c>
      <c r="M13">
        <f t="shared" si="0"/>
        <v>2397.4995307611639</v>
      </c>
      <c r="N13">
        <v>0.80295300000000003</v>
      </c>
    </row>
    <row r="14" spans="1:19" x14ac:dyDescent="0.2">
      <c r="A14" t="s">
        <v>17</v>
      </c>
      <c r="B14">
        <v>1580</v>
      </c>
      <c r="C14" t="s">
        <v>19</v>
      </c>
      <c r="K14">
        <v>7</v>
      </c>
      <c r="L14">
        <v>7922016</v>
      </c>
      <c r="M14">
        <f t="shared" si="0"/>
        <v>2814.607610307341</v>
      </c>
      <c r="N14">
        <v>1.0799859999999999</v>
      </c>
    </row>
    <row r="15" spans="1:19" x14ac:dyDescent="0.2">
      <c r="A15" t="s">
        <v>18</v>
      </c>
      <c r="B15">
        <v>1702</v>
      </c>
      <c r="C15" t="s">
        <v>19</v>
      </c>
      <c r="G15">
        <f>B14*B15</f>
        <v>2689160</v>
      </c>
      <c r="H15">
        <v>0.42431099999999999</v>
      </c>
      <c r="K15">
        <v>8</v>
      </c>
      <c r="L15">
        <v>9418320</v>
      </c>
      <c r="M15">
        <f t="shared" si="0"/>
        <v>3068.928151651648</v>
      </c>
      <c r="N15">
        <v>1.264308</v>
      </c>
    </row>
    <row r="16" spans="1:19" x14ac:dyDescent="0.2">
      <c r="A16" t="s">
        <v>6</v>
      </c>
      <c r="B16">
        <v>2044</v>
      </c>
      <c r="C16" t="s">
        <v>12</v>
      </c>
      <c r="K16">
        <v>9</v>
      </c>
      <c r="L16">
        <v>12652185</v>
      </c>
      <c r="M16">
        <f t="shared" si="0"/>
        <v>3556.9910036433885</v>
      </c>
      <c r="N16">
        <v>1.6822649999999999</v>
      </c>
    </row>
    <row r="17" spans="1:14" x14ac:dyDescent="0.2">
      <c r="A17" t="s">
        <v>7</v>
      </c>
      <c r="B17">
        <v>2111</v>
      </c>
      <c r="C17" t="s">
        <v>12</v>
      </c>
      <c r="G17">
        <f>B16*B17</f>
        <v>4314884</v>
      </c>
      <c r="H17">
        <v>0.621533</v>
      </c>
      <c r="K17">
        <v>10</v>
      </c>
      <c r="L17">
        <v>15907320</v>
      </c>
      <c r="M17">
        <f t="shared" si="0"/>
        <v>3988.3981747062317</v>
      </c>
      <c r="N17">
        <v>2.0940789999999998</v>
      </c>
    </row>
    <row r="18" spans="1:14" x14ac:dyDescent="0.2">
      <c r="A18" t="s">
        <v>58</v>
      </c>
      <c r="B18">
        <v>2396</v>
      </c>
      <c r="C18" t="s">
        <v>60</v>
      </c>
      <c r="K18">
        <v>11</v>
      </c>
      <c r="L18">
        <v>21524618</v>
      </c>
      <c r="M18">
        <f t="shared" si="0"/>
        <v>4639.4631154908429</v>
      </c>
      <c r="N18">
        <v>2.8131499999999998</v>
      </c>
    </row>
    <row r="19" spans="1:14" x14ac:dyDescent="0.2">
      <c r="A19" t="s">
        <v>59</v>
      </c>
      <c r="B19">
        <v>2399</v>
      </c>
      <c r="C19" t="s">
        <v>60</v>
      </c>
      <c r="G19">
        <f>B18*B19</f>
        <v>5748004</v>
      </c>
      <c r="H19">
        <v>0.80295300000000003</v>
      </c>
      <c r="K19">
        <v>12</v>
      </c>
      <c r="L19">
        <v>25371576</v>
      </c>
      <c r="M19">
        <f t="shared" si="0"/>
        <v>5037.0205479032938</v>
      </c>
      <c r="N19">
        <v>3.3152529999999998</v>
      </c>
    </row>
    <row r="20" spans="1:14" x14ac:dyDescent="0.2">
      <c r="A20" t="s">
        <v>61</v>
      </c>
      <c r="B20">
        <v>2768</v>
      </c>
      <c r="C20" t="s">
        <v>63</v>
      </c>
      <c r="K20">
        <v>13</v>
      </c>
      <c r="L20">
        <v>31579920</v>
      </c>
      <c r="M20">
        <f t="shared" si="0"/>
        <v>5619.601409352802</v>
      </c>
      <c r="N20">
        <v>4.0679569999999998</v>
      </c>
    </row>
    <row r="21" spans="1:14" x14ac:dyDescent="0.2">
      <c r="A21" t="s">
        <v>62</v>
      </c>
      <c r="B21">
        <v>2862</v>
      </c>
      <c r="C21" t="s">
        <v>63</v>
      </c>
      <c r="G21">
        <f>B20*B21</f>
        <v>7922016</v>
      </c>
      <c r="H21">
        <v>1.0799859999999999</v>
      </c>
      <c r="K21">
        <v>14</v>
      </c>
      <c r="L21">
        <v>43139030</v>
      </c>
      <c r="M21">
        <f t="shared" si="0"/>
        <v>6568.0309073572425</v>
      </c>
      <c r="N21">
        <v>5.7235740000000002</v>
      </c>
    </row>
    <row r="22" spans="1:14" x14ac:dyDescent="0.2">
      <c r="A22" t="s">
        <v>64</v>
      </c>
      <c r="B22">
        <v>3048</v>
      </c>
      <c r="C22" t="s">
        <v>66</v>
      </c>
      <c r="K22">
        <v>15</v>
      </c>
      <c r="L22">
        <v>48657328</v>
      </c>
      <c r="M22">
        <f t="shared" si="0"/>
        <v>6975.4804852425759</v>
      </c>
      <c r="N22">
        <v>6.4094059999999997</v>
      </c>
    </row>
    <row r="23" spans="1:14" x14ac:dyDescent="0.2">
      <c r="A23" t="s">
        <v>65</v>
      </c>
      <c r="B23">
        <v>3090</v>
      </c>
      <c r="C23" t="s">
        <v>66</v>
      </c>
      <c r="G23">
        <f>B22*B23</f>
        <v>9418320</v>
      </c>
      <c r="H23">
        <v>1.264308</v>
      </c>
      <c r="K23">
        <v>16</v>
      </c>
      <c r="L23">
        <v>54920805</v>
      </c>
      <c r="M23">
        <f t="shared" si="0"/>
        <v>7410.8572378639165</v>
      </c>
      <c r="N23">
        <v>7.2919710000000002</v>
      </c>
    </row>
    <row r="24" spans="1:14" x14ac:dyDescent="0.2">
      <c r="A24" t="s">
        <v>67</v>
      </c>
      <c r="B24">
        <v>3549</v>
      </c>
      <c r="C24" t="s">
        <v>69</v>
      </c>
      <c r="K24">
        <v>17</v>
      </c>
      <c r="L24">
        <v>64288288</v>
      </c>
      <c r="M24">
        <f t="shared" si="0"/>
        <v>8017.9977550508211</v>
      </c>
      <c r="N24">
        <v>8.2870559999999998</v>
      </c>
    </row>
    <row r="25" spans="1:14" x14ac:dyDescent="0.2">
      <c r="A25" t="s">
        <v>68</v>
      </c>
      <c r="B25">
        <v>3565</v>
      </c>
      <c r="C25" t="s">
        <v>69</v>
      </c>
      <c r="G25">
        <f>B24*B25</f>
        <v>12652185</v>
      </c>
      <c r="H25">
        <v>1.6822649999999999</v>
      </c>
      <c r="K25">
        <v>18</v>
      </c>
      <c r="L25">
        <v>71132160</v>
      </c>
      <c r="M25">
        <f t="shared" si="0"/>
        <v>8433.9883803571847</v>
      </c>
      <c r="N25">
        <v>9.2317599999999995</v>
      </c>
    </row>
    <row r="26" spans="1:14" x14ac:dyDescent="0.2">
      <c r="A26" t="s">
        <v>26</v>
      </c>
      <c r="B26">
        <v>3960</v>
      </c>
      <c r="C26" t="s">
        <v>25</v>
      </c>
      <c r="K26">
        <v>19</v>
      </c>
      <c r="L26">
        <v>80737488</v>
      </c>
      <c r="M26">
        <f t="shared" si="0"/>
        <v>8985.4041645326124</v>
      </c>
      <c r="N26">
        <v>10.319853999999999</v>
      </c>
    </row>
    <row r="27" spans="1:14" x14ac:dyDescent="0.2">
      <c r="A27" t="s">
        <v>27</v>
      </c>
      <c r="B27">
        <v>4017</v>
      </c>
      <c r="C27" t="s">
        <v>25</v>
      </c>
      <c r="G27">
        <f>B26*B27</f>
        <v>15907320</v>
      </c>
      <c r="H27">
        <v>2.0940789999999998</v>
      </c>
    </row>
    <row r="28" spans="1:14" x14ac:dyDescent="0.2">
      <c r="A28" t="s">
        <v>14</v>
      </c>
      <c r="B28">
        <v>4621</v>
      </c>
      <c r="C28" t="s">
        <v>16</v>
      </c>
    </row>
    <row r="29" spans="1:14" x14ac:dyDescent="0.2">
      <c r="A29" t="s">
        <v>15</v>
      </c>
      <c r="B29">
        <v>4658</v>
      </c>
      <c r="C29" t="s">
        <v>16</v>
      </c>
      <c r="G29">
        <f>B28*B29</f>
        <v>21524618</v>
      </c>
      <c r="H29">
        <v>2.8131499999999998</v>
      </c>
    </row>
    <row r="30" spans="1:14" x14ac:dyDescent="0.2">
      <c r="A30" t="s">
        <v>37</v>
      </c>
      <c r="B30">
        <v>4968</v>
      </c>
      <c r="C30" t="s">
        <v>39</v>
      </c>
    </row>
    <row r="31" spans="1:14" x14ac:dyDescent="0.2">
      <c r="A31" t="s">
        <v>38</v>
      </c>
      <c r="B31">
        <v>5107</v>
      </c>
      <c r="C31" t="s">
        <v>39</v>
      </c>
      <c r="G31">
        <f>B30*B31</f>
        <v>25371576</v>
      </c>
      <c r="H31" s="1">
        <v>3.3152529999999998</v>
      </c>
    </row>
    <row r="32" spans="1:14" x14ac:dyDescent="0.2">
      <c r="A32" t="s">
        <v>30</v>
      </c>
      <c r="B32">
        <v>5520</v>
      </c>
      <c r="C32" t="s">
        <v>32</v>
      </c>
    </row>
    <row r="33" spans="1:8" x14ac:dyDescent="0.2">
      <c r="A33" t="s">
        <v>31</v>
      </c>
      <c r="B33">
        <v>5721</v>
      </c>
      <c r="C33" t="s">
        <v>32</v>
      </c>
      <c r="G33">
        <f>B32*B33</f>
        <v>31579920</v>
      </c>
      <c r="H33" s="1">
        <v>4.0679569999999998</v>
      </c>
    </row>
    <row r="34" spans="1:8" x14ac:dyDescent="0.2">
      <c r="A34" t="s">
        <v>70</v>
      </c>
      <c r="B34">
        <v>6490</v>
      </c>
      <c r="C34" t="s">
        <v>72</v>
      </c>
    </row>
    <row r="35" spans="1:8" x14ac:dyDescent="0.2">
      <c r="A35" t="s">
        <v>71</v>
      </c>
      <c r="B35">
        <v>6647</v>
      </c>
      <c r="C35" t="s">
        <v>72</v>
      </c>
      <c r="G35">
        <f>B34*B35</f>
        <v>43139030</v>
      </c>
      <c r="H35" s="1">
        <v>5.7235740000000002</v>
      </c>
    </row>
    <row r="36" spans="1:8" x14ac:dyDescent="0.2">
      <c r="A36" t="s">
        <v>40</v>
      </c>
      <c r="B36">
        <v>6959</v>
      </c>
      <c r="C36" t="s">
        <v>42</v>
      </c>
    </row>
    <row r="37" spans="1:8" x14ac:dyDescent="0.2">
      <c r="A37" t="s">
        <v>41</v>
      </c>
      <c r="B37">
        <v>6992</v>
      </c>
      <c r="C37" t="s">
        <v>42</v>
      </c>
      <c r="G37">
        <f>B36*B37</f>
        <v>48657328</v>
      </c>
      <c r="H37" s="1">
        <v>6.4094059999999997</v>
      </c>
    </row>
    <row r="38" spans="1:8" x14ac:dyDescent="0.2">
      <c r="A38" t="s">
        <v>46</v>
      </c>
      <c r="B38">
        <v>7365</v>
      </c>
      <c r="C38" t="s">
        <v>48</v>
      </c>
    </row>
    <row r="39" spans="1:8" x14ac:dyDescent="0.2">
      <c r="A39" t="s">
        <v>47</v>
      </c>
      <c r="B39">
        <v>7457</v>
      </c>
      <c r="C39" t="s">
        <v>48</v>
      </c>
      <c r="G39">
        <f>B38*B39</f>
        <v>54920805</v>
      </c>
      <c r="H39" s="1">
        <v>7.2919710000000002</v>
      </c>
    </row>
    <row r="40" spans="1:8" x14ac:dyDescent="0.2">
      <c r="A40" t="s">
        <v>43</v>
      </c>
      <c r="B40">
        <v>8012</v>
      </c>
      <c r="C40" t="s">
        <v>45</v>
      </c>
    </row>
    <row r="41" spans="1:8" x14ac:dyDescent="0.2">
      <c r="A41" t="s">
        <v>44</v>
      </c>
      <c r="B41">
        <v>8024</v>
      </c>
      <c r="C41" t="s">
        <v>45</v>
      </c>
      <c r="G41">
        <f>B40*B41</f>
        <v>64288288</v>
      </c>
      <c r="H41" s="1">
        <v>8.2870559999999998</v>
      </c>
    </row>
    <row r="42" spans="1:8" x14ac:dyDescent="0.2">
      <c r="A42" t="s">
        <v>20</v>
      </c>
      <c r="B42">
        <v>8420</v>
      </c>
      <c r="C42" t="s">
        <v>22</v>
      </c>
    </row>
    <row r="43" spans="1:8" x14ac:dyDescent="0.2">
      <c r="A43" t="s">
        <v>21</v>
      </c>
      <c r="B43">
        <v>8448</v>
      </c>
      <c r="C43" t="s">
        <v>22</v>
      </c>
      <c r="G43">
        <f>B42*B43</f>
        <v>71132160</v>
      </c>
      <c r="H43" s="1">
        <v>9.2317599999999995</v>
      </c>
    </row>
    <row r="44" spans="1:8" x14ac:dyDescent="0.2">
      <c r="A44" t="s">
        <v>35</v>
      </c>
      <c r="B44">
        <v>8944</v>
      </c>
      <c r="C44" t="s">
        <v>73</v>
      </c>
    </row>
    <row r="45" spans="1:8" x14ac:dyDescent="0.2">
      <c r="A45" t="s">
        <v>36</v>
      </c>
      <c r="B45">
        <v>9027</v>
      </c>
      <c r="C45" t="s">
        <v>73</v>
      </c>
      <c r="G45">
        <f>B44*B45</f>
        <v>80737488</v>
      </c>
      <c r="H45" s="1">
        <v>10.319853999999999</v>
      </c>
    </row>
    <row r="46" spans="1:8" x14ac:dyDescent="0.2">
      <c r="A46" t="s">
        <v>33</v>
      </c>
      <c r="B46">
        <v>9244</v>
      </c>
      <c r="C46" t="s">
        <v>24</v>
      </c>
    </row>
    <row r="47" spans="1:8" x14ac:dyDescent="0.2">
      <c r="A47" t="s">
        <v>34</v>
      </c>
      <c r="B47">
        <v>9378</v>
      </c>
      <c r="C47" t="s">
        <v>24</v>
      </c>
    </row>
    <row r="48" spans="1:8" x14ac:dyDescent="0.2">
      <c r="A48" t="s">
        <v>28</v>
      </c>
      <c r="B48">
        <v>10020</v>
      </c>
      <c r="C48" t="s">
        <v>24</v>
      </c>
    </row>
    <row r="49" spans="1:3" x14ac:dyDescent="0.2">
      <c r="A49" t="s">
        <v>29</v>
      </c>
      <c r="B49">
        <v>10482</v>
      </c>
      <c r="C49" t="s">
        <v>24</v>
      </c>
    </row>
    <row r="50" spans="1:3" x14ac:dyDescent="0.2">
      <c r="A50" t="s">
        <v>23</v>
      </c>
      <c r="B50">
        <v>39000</v>
      </c>
      <c r="C50" t="s">
        <v>24</v>
      </c>
    </row>
  </sheetData>
  <sortState ref="K7:M45">
    <sortCondition ref="K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2020-01-21T12:10:35Z</dcterms:created>
  <dcterms:modified xsi:type="dcterms:W3CDTF">2020-01-29T16:52:49Z</dcterms:modified>
</cp:coreProperties>
</file>