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20730" windowHeight="11760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45621"/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2" i="1" l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 l="1"/>
  <c r="F11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<sst xmlns="http://schemas.openxmlformats.org/spreadsheetml/2006/main" count="1532" uniqueCount="77">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</sst>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6" fillId="0" borderId="0" xfId="4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6" workbookViewId="0">
      <selection activeCell="O24" sqref="O24:O25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  <col min="16" max="16" width="14.28515625" customWidth="1"/>
  </cols>
  <sheetData>
    <row r="1" spans="1:7" ht="28.9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ht="14.45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ht="14.45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ht="14.45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ht="14.45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ht="14.45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ht="14.45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ht="14.45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ht="14.45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ht="14.45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ht="14.45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ht="14.45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ht="14.45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ht="14.45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ht="14.45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ht="14.45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ht="14.45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ht="14.45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ht="14.45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ht="14.45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ht="14.45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ht="14.45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ht="14.45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ht="14.45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ht="14.45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ht="14.45" x14ac:dyDescent="0.3">
      <c r="F28" s="3" t="s">
        <v>23</v>
      </c>
    </row>
    <row r="29" spans="1:7" ht="14.45" x14ac:dyDescent="0.3">
      <c r="E29" s="4" t="s">
        <v>35</v>
      </c>
      <c r="F29">
        <f>COUNTIF(G2:G25,"BOSTON")</f>
        <v>4</v>
      </c>
    </row>
    <row r="30" spans="1:7" ht="14.45" x14ac:dyDescent="0.3">
      <c r="E30" s="4" t="s">
        <v>36</v>
      </c>
      <c r="F30">
        <f>COUNTIF(D2:D25,"microwave")</f>
        <v>5</v>
      </c>
    </row>
    <row r="31" spans="1:7" ht="14.45" x14ac:dyDescent="0.3">
      <c r="E31" s="4" t="s">
        <v>37</v>
      </c>
      <c r="F31">
        <f>COUNTIF(F2:F25,"truck 3")</f>
        <v>8</v>
      </c>
    </row>
    <row r="32" spans="1:7" ht="14.45" x14ac:dyDescent="0.3">
      <c r="E32" s="4" t="s">
        <v>38</v>
      </c>
      <c r="F32">
        <f>COUNTIF(C2:C25,"Peter White")</f>
        <v>6</v>
      </c>
    </row>
    <row r="33" spans="5:6" ht="14.45" x14ac:dyDescent="0.3">
      <c r="E33" s="4" t="s">
        <v>30</v>
      </c>
      <c r="F33">
        <f>COUNTIF(E2:E25,"&lt;20")</f>
        <v>9</v>
      </c>
    </row>
    <row r="35" spans="5:6" ht="14.45" x14ac:dyDescent="0.3">
      <c r="F35" s="3" t="s">
        <v>24</v>
      </c>
    </row>
    <row r="36" spans="5:6" ht="14.45" x14ac:dyDescent="0.3">
      <c r="E36" s="4" t="s">
        <v>27</v>
      </c>
      <c r="F36">
        <f>SUMIF(D2:D25,"refrigerator",E2:E25)</f>
        <v>105</v>
      </c>
    </row>
    <row r="37" spans="5:6" ht="14.45" x14ac:dyDescent="0.3">
      <c r="E37" s="4" t="s">
        <v>28</v>
      </c>
      <c r="F37">
        <f>SUMIF(D2:D25,"washing machine",E2:E25)</f>
        <v>164</v>
      </c>
    </row>
    <row r="38" spans="5:6" ht="14.45" x14ac:dyDescent="0.3">
      <c r="E38" s="4" t="s">
        <v>34</v>
      </c>
      <c r="F38">
        <f>SUMIF(F2:F25,"truck 4",E2:E25)</f>
        <v>156</v>
      </c>
    </row>
    <row r="39" spans="5:6" ht="14.45" x14ac:dyDescent="0.3">
      <c r="E39" s="4" t="s">
        <v>44</v>
      </c>
      <c r="F39">
        <f>SUMIF(F2:F25,"truck*",E2:E25)</f>
        <v>511</v>
      </c>
    </row>
    <row r="41" spans="5:6" ht="14.45" x14ac:dyDescent="0.3">
      <c r="E41" s="4"/>
      <c r="F41" s="3" t="s">
        <v>25</v>
      </c>
    </row>
    <row r="42" spans="5:6" ht="14.45" x14ac:dyDescent="0.3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COUNTIFS(G2:G25,"Boston",B2:B25, "&gt;2/3/2013")</f>
        <v>2</v>
      </c>
    </row>
    <row r="45" spans="5:6" x14ac:dyDescent="0.25">
      <c r="E45" s="4" t="s">
        <v>42</v>
      </c>
      <c r="F45">
        <f>COUNTIFS(B2:B25,"&gt;2/3/2013",B2:B25,"&lt;2/6/2013")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SUMIFS(E2:E25,F2:F25,"truck 1",G2:G25,"Pittsburgh")</f>
        <v>75</v>
      </c>
    </row>
    <row r="49" spans="5:6" x14ac:dyDescent="0.25">
      <c r="E49" s="4" t="s">
        <v>43</v>
      </c>
      <c r="F49">
        <f>SUMIFS(E2:E25,B2:B25,"&gt;03-02-13",B2:B25,"&lt;06-02-13")</f>
        <v>0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13" sqref="F13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ht="14.45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ht="14.45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ht="14.45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ht="14.45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ht="14.45" x14ac:dyDescent="0.3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ht="14.45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ht="14.45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ht="14.45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ht="14.45" x14ac:dyDescent="0.3">
      <c r="B12" s="16"/>
    </row>
    <row r="13" spans="1:6" ht="14.45" x14ac:dyDescent="0.3">
      <c r="B13" s="16"/>
    </row>
    <row r="14" spans="1:6" ht="14.45" x14ac:dyDescent="0.3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ht="14.45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ht="14.4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ht="14.4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ht="14.4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ht="14.4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ht="14.4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ht="14.4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ht="14.4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ht="14.4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ht="14.4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ht="14.4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ht="14.4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ht="14.4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ht="14.4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ht="14.4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ht="14.4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ht="14.4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ht="14.4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G13" sqref="G13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ht="14.45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ht="14.45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ht="14.45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ht="14.45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ht="14.45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ht="14.45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 t="s">
        <v>76</v>
      </c>
    </row>
    <row r="10" spans="1:6" ht="14.45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ht="14.45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B8" sqref="B8"/>
    </sheetView>
  </sheetViews>
  <sheetFormatPr defaultRowHeight="15" x14ac:dyDescent="0.25"/>
  <sheetData>
    <row r="8" spans="2:2" x14ac:dyDescent="0.2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लााीोर</cp:lastModifiedBy>
  <dcterms:created xsi:type="dcterms:W3CDTF">2013-06-05T17:23:06Z</dcterms:created>
  <dcterms:modified xsi:type="dcterms:W3CDTF">2021-10-24T07:08:10Z</dcterms:modified>
</cp:coreProperties>
</file>