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Tops Technologies/Statistics/Assessment/"/>
    </mc:Choice>
  </mc:AlternateContent>
  <xr:revisionPtr revIDLastSave="61" documentId="8_{4D76656D-F29B-4EF1-A53B-89F21667A0FE}" xr6:coauthVersionLast="47" xr6:coauthVersionMax="47" xr10:uidLastSave="{44A34992-251F-455F-ABE7-09C1F21589CA}"/>
  <bookViews>
    <workbookView xWindow="-96" yWindow="0" windowWidth="11712" windowHeight="12336" activeTab="1" xr2:uid="{533A648C-0187-427A-ACB3-714561060151}"/>
  </bookViews>
  <sheets>
    <sheet name="QUE-1" sheetId="1" r:id="rId1"/>
    <sheet name="QUE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0" i="2"/>
  <c r="C11" i="2"/>
  <c r="C10" i="2"/>
  <c r="B11" i="2"/>
  <c r="B10" i="2"/>
  <c r="I7" i="2"/>
  <c r="I6" i="2"/>
  <c r="H7" i="2"/>
  <c r="H6" i="2"/>
  <c r="B14" i="1"/>
  <c r="B12" i="1"/>
  <c r="B13" i="1"/>
  <c r="C13" i="1"/>
</calcChain>
</file>

<file path=xl/sharedStrings.xml><?xml version="1.0" encoding="utf-8"?>
<sst xmlns="http://schemas.openxmlformats.org/spreadsheetml/2006/main" count="40" uniqueCount="27">
  <si>
    <t>Group</t>
  </si>
  <si>
    <t>Mean</t>
  </si>
  <si>
    <t>Standard Deviation</t>
  </si>
  <si>
    <t>Size</t>
  </si>
  <si>
    <t>Girls</t>
  </si>
  <si>
    <t>Boys</t>
  </si>
  <si>
    <t>H0: girls=boys</t>
  </si>
  <si>
    <t>H1: girls!=boys</t>
  </si>
  <si>
    <t>t-stats</t>
  </si>
  <si>
    <t>t=xbar of girls -xbar of boys/sqrt[(stdg)2/n)+(stdb)2/n)]</t>
  </si>
  <si>
    <t>df</t>
  </si>
  <si>
    <t>LOS</t>
  </si>
  <si>
    <t>p-value</t>
  </si>
  <si>
    <t>Null Hypothesis is rejected</t>
  </si>
  <si>
    <t>p-value&lt;0.05</t>
  </si>
  <si>
    <t>Diagnosed as Cancer</t>
  </si>
  <si>
    <t>Without Cancer</t>
  </si>
  <si>
    <t>Total</t>
  </si>
  <si>
    <t>Smokers</t>
  </si>
  <si>
    <t>Non-Smokers</t>
  </si>
  <si>
    <t>Category</t>
  </si>
  <si>
    <t>Frequncy</t>
  </si>
  <si>
    <t>smokers</t>
  </si>
  <si>
    <t>non-smokers</t>
  </si>
  <si>
    <t>chi-square</t>
  </si>
  <si>
    <t>Null Hypothesis Rejected</t>
  </si>
  <si>
    <t>Chi-square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</si>
</sst>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379FE-92E3-472D-874C-93514BC359B4}">
  <dimension ref="A1:H17"/>
  <sheetViews>
    <sheetView zoomScaleNormal="100" workbookViewId="0">
      <selection activeCell="B16" sqref="B16"/>
    </sheetView>
  </sheetViews>
  <sheetFormatPr defaultRowHeight="14.4" x14ac:dyDescent="0.3"/>
  <cols>
    <col min="1" max="1" width="12.44140625" customWidth="1"/>
    <col min="2" max="2" width="35.6640625" customWidth="1"/>
    <col min="3" max="3" width="24.33203125" customWidth="1"/>
    <col min="5" max="5" width="8.88671875" customWidth="1"/>
    <col min="6" max="6" width="17.21875" customWidth="1"/>
    <col min="7" max="7" width="18.109375" customWidth="1"/>
    <col min="8" max="8" width="13.44140625" customWidth="1"/>
  </cols>
  <sheetData>
    <row r="1" spans="1:8" ht="30.6" customHeight="1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8" ht="27.6" customHeight="1" x14ac:dyDescent="0.45">
      <c r="A2" s="1" t="s">
        <v>4</v>
      </c>
      <c r="B2" s="1">
        <v>89</v>
      </c>
      <c r="C2" s="1">
        <v>4</v>
      </c>
      <c r="D2" s="1">
        <v>50</v>
      </c>
    </row>
    <row r="3" spans="1:8" ht="27.6" customHeight="1" x14ac:dyDescent="0.45">
      <c r="A3" s="1" t="s">
        <v>5</v>
      </c>
      <c r="B3" s="1">
        <v>82</v>
      </c>
      <c r="C3" s="1">
        <v>9</v>
      </c>
      <c r="D3" s="1">
        <v>120</v>
      </c>
    </row>
    <row r="4" spans="1:8" x14ac:dyDescent="0.3">
      <c r="F4" s="4"/>
      <c r="G4" s="5"/>
      <c r="H4" s="5"/>
    </row>
    <row r="7" spans="1:8" x14ac:dyDescent="0.3">
      <c r="A7" t="s">
        <v>6</v>
      </c>
    </row>
    <row r="8" spans="1:8" x14ac:dyDescent="0.3">
      <c r="A8" t="s">
        <v>7</v>
      </c>
    </row>
    <row r="10" spans="1:8" x14ac:dyDescent="0.3">
      <c r="A10" s="6" t="s">
        <v>9</v>
      </c>
      <c r="B10" s="6"/>
      <c r="C10" s="6"/>
      <c r="D10" s="6"/>
    </row>
    <row r="12" spans="1:8" x14ac:dyDescent="0.3">
      <c r="A12" t="s">
        <v>8</v>
      </c>
      <c r="B12">
        <f>((B2-B3)/SQRT(((C2*C2)/D2)+((C3*C3)/D3)))</f>
        <v>7.0175658996391963</v>
      </c>
    </row>
    <row r="13" spans="1:8" x14ac:dyDescent="0.3">
      <c r="A13" t="s">
        <v>10</v>
      </c>
      <c r="B13">
        <f>(((C2*C2)/D2)+((C3*C3)/D3))*(((C2*C2)/D2)+((C3*C3)/D3)) /( (((C2*C2)/D2)*((C2*C2)/D2)/49)+(((C3*C3)/D3)*((C3*C3)/D3)/119))</f>
        <v>167.27414848357313</v>
      </c>
      <c r="C13">
        <f>(((C2*C2)/D2)*((C2*C2)/D2)/49)+(((C3*C3)/D3)*((C3*C3)/D3)/119)</f>
        <v>5.9185774309723892E-3</v>
      </c>
    </row>
    <row r="14" spans="1:8" x14ac:dyDescent="0.3">
      <c r="A14" t="s">
        <v>12</v>
      </c>
      <c r="B14">
        <f>_xlfn.T.DIST.2T(B12,B13)</f>
        <v>5.3891590485382579E-11</v>
      </c>
    </row>
    <row r="15" spans="1:8" x14ac:dyDescent="0.3">
      <c r="A15" t="s">
        <v>11</v>
      </c>
      <c r="B15">
        <v>0.05</v>
      </c>
    </row>
    <row r="16" spans="1:8" x14ac:dyDescent="0.3">
      <c r="A16" t="s">
        <v>14</v>
      </c>
      <c r="B16" s="7" t="s">
        <v>13</v>
      </c>
    </row>
    <row r="17" spans="3:3" x14ac:dyDescent="0.3">
      <c r="C17" s="3"/>
    </row>
  </sheetData>
  <mergeCells count="1">
    <mergeCell ref="A10:D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4FE4E-B4F6-4B6E-841E-863F8E34F15B}">
  <dimension ref="A1:J15"/>
  <sheetViews>
    <sheetView tabSelected="1" workbookViewId="0">
      <selection activeCell="F17" sqref="F17"/>
    </sheetView>
  </sheetViews>
  <sheetFormatPr defaultRowHeight="14.4" x14ac:dyDescent="0.3"/>
  <cols>
    <col min="1" max="1" width="18.21875" customWidth="1"/>
    <col min="2" max="2" width="10.77734375" customWidth="1"/>
    <col min="3" max="3" width="7.88671875" customWidth="1"/>
    <col min="7" max="7" width="11.6640625" customWidth="1"/>
    <col min="8" max="8" width="9.77734375" customWidth="1"/>
  </cols>
  <sheetData>
    <row r="1" spans="1:10" ht="38.4" customHeight="1" x14ac:dyDescent="0.3">
      <c r="A1" s="8" t="s">
        <v>20</v>
      </c>
      <c r="B1" s="8" t="s">
        <v>15</v>
      </c>
      <c r="C1" s="8" t="s">
        <v>16</v>
      </c>
      <c r="D1" s="8" t="s">
        <v>17</v>
      </c>
    </row>
    <row r="2" spans="1:10" x14ac:dyDescent="0.3">
      <c r="A2" s="9" t="s">
        <v>18</v>
      </c>
      <c r="B2" s="9">
        <v>220</v>
      </c>
      <c r="C2" s="9">
        <v>230</v>
      </c>
      <c r="D2" s="9">
        <v>550</v>
      </c>
      <c r="H2" s="12"/>
      <c r="I2" s="12"/>
      <c r="J2" s="12"/>
    </row>
    <row r="3" spans="1:10" ht="14.4" customHeight="1" x14ac:dyDescent="0.3">
      <c r="A3" s="9" t="s">
        <v>19</v>
      </c>
      <c r="B3" s="9">
        <v>350</v>
      </c>
      <c r="C3" s="9">
        <v>640</v>
      </c>
      <c r="D3" s="9">
        <v>990</v>
      </c>
      <c r="G3" s="6" t="s">
        <v>21</v>
      </c>
      <c r="H3" s="6"/>
      <c r="I3" s="6"/>
    </row>
    <row r="4" spans="1:10" x14ac:dyDescent="0.3">
      <c r="A4" s="10" t="s">
        <v>17</v>
      </c>
      <c r="B4" s="9">
        <v>680</v>
      </c>
      <c r="C4" s="9">
        <v>910</v>
      </c>
      <c r="D4" s="9">
        <v>1590</v>
      </c>
    </row>
    <row r="5" spans="1:10" ht="28.8" x14ac:dyDescent="0.3">
      <c r="G5" s="8" t="s">
        <v>20</v>
      </c>
      <c r="H5" s="8" t="s">
        <v>15</v>
      </c>
      <c r="I5" s="8" t="s">
        <v>16</v>
      </c>
      <c r="J5" s="8"/>
    </row>
    <row r="6" spans="1:10" x14ac:dyDescent="0.3">
      <c r="G6" t="s">
        <v>22</v>
      </c>
      <c r="H6">
        <f>(D2*B4)/D4</f>
        <v>235.22012578616352</v>
      </c>
      <c r="I6">
        <f>(D2*C4)/D4</f>
        <v>314.77987421383648</v>
      </c>
    </row>
    <row r="7" spans="1:10" x14ac:dyDescent="0.3">
      <c r="A7" s="6" t="s">
        <v>26</v>
      </c>
      <c r="B7" s="6"/>
      <c r="C7" s="6"/>
      <c r="G7" t="s">
        <v>23</v>
      </c>
      <c r="H7">
        <f>(D3*B4)/D4</f>
        <v>423.39622641509436</v>
      </c>
      <c r="I7">
        <f>(D3*C4)/D4</f>
        <v>566.60377358490564</v>
      </c>
    </row>
    <row r="9" spans="1:10" ht="28.8" x14ac:dyDescent="0.3">
      <c r="A9" s="8" t="s">
        <v>20</v>
      </c>
      <c r="B9" s="8" t="s">
        <v>15</v>
      </c>
      <c r="C9" s="8" t="s">
        <v>16</v>
      </c>
      <c r="F9" s="13" t="s">
        <v>11</v>
      </c>
      <c r="G9">
        <v>0.05</v>
      </c>
    </row>
    <row r="10" spans="1:10" x14ac:dyDescent="0.3">
      <c r="A10" t="s">
        <v>22</v>
      </c>
      <c r="B10">
        <f>((B2-H6)^2)/H6</f>
        <v>0.98483166851646309</v>
      </c>
      <c r="C10">
        <f>((C2-I6)^2/I6)</f>
        <v>22.833820267782531</v>
      </c>
      <c r="F10" t="s">
        <v>24</v>
      </c>
      <c r="G10">
        <f>SUM(B10:B11)+SUM(C10:C11)</f>
        <v>46.049509314215214</v>
      </c>
    </row>
    <row r="11" spans="1:10" x14ac:dyDescent="0.3">
      <c r="A11" t="s">
        <v>23</v>
      </c>
      <c r="B11">
        <f>((B3-H7)^2)/H7</f>
        <v>12.723320889247644</v>
      </c>
      <c r="C11">
        <f>((C3-I7))^2/I7</f>
        <v>9.5075364886685705</v>
      </c>
      <c r="F11" t="s">
        <v>10</v>
      </c>
      <c r="G11">
        <v>1</v>
      </c>
    </row>
    <row r="12" spans="1:10" x14ac:dyDescent="0.3">
      <c r="F12" t="s">
        <v>12</v>
      </c>
      <c r="G12">
        <f>_xlfn.CHISQ.DIST.RT(G10,G11)</f>
        <v>1.1530202159547562E-11</v>
      </c>
    </row>
    <row r="13" spans="1:10" x14ac:dyDescent="0.3">
      <c r="F13" t="s">
        <v>14</v>
      </c>
    </row>
    <row r="15" spans="1:10" x14ac:dyDescent="0.3">
      <c r="F15" s="11" t="s">
        <v>25</v>
      </c>
      <c r="G15" s="11"/>
      <c r="H15" s="11"/>
      <c r="I15" s="11"/>
    </row>
  </sheetData>
  <mergeCells count="3">
    <mergeCell ref="G3:I3"/>
    <mergeCell ref="F15:I15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QUE-1</vt:lpstr>
      <vt:lpstr>QUE-2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PAREKH</dc:creator>
  <cp:lastModifiedBy>POOJA PAREKH</cp:lastModifiedBy>
  <dcterms:created xsi:type="dcterms:W3CDTF">2024-12-30T09:31:27Z</dcterms:created>
  <dcterms:modified xsi:type="dcterms:W3CDTF">2024-12-31T10:01:29Z</dcterms:modified>
</cp:coreProperties>
</file>