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KBTU\2022-2023\Python Course\Course\Lecture\Lecture_9\"/>
    </mc:Choice>
  </mc:AlternateContent>
  <xr:revisionPtr revIDLastSave="0" documentId="13_ncr:1_{D43B066C-1F6B-4C33-807B-8A112596425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C2" i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H2" i="1" l="1"/>
</calcChain>
</file>

<file path=xl/sharedStrings.xml><?xml version="1.0" encoding="utf-8"?>
<sst xmlns="http://schemas.openxmlformats.org/spreadsheetml/2006/main" count="10" uniqueCount="10">
  <si>
    <t>Chirps per minute</t>
  </si>
  <si>
    <t>Temperature (°C)</t>
  </si>
  <si>
    <t>My model</t>
  </si>
  <si>
    <t>Squared loss</t>
  </si>
  <si>
    <t>Excel model</t>
  </si>
  <si>
    <t>Excel squared loss</t>
  </si>
  <si>
    <t>My model MSE</t>
  </si>
  <si>
    <t>Excel MSE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</si>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</sst>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8322757887157933E-2"/>
                  <c:y val="-7.02096092155147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Sheet1!$A$2:$A$23</c:f>
              <c:numCache>
                <c:formatCode>General</c:formatCode>
                <c:ptCount val="22"/>
                <c:pt idx="0">
                  <c:v>104</c:v>
                </c:pt>
                <c:pt idx="1">
                  <c:v>152</c:v>
                </c:pt>
                <c:pt idx="2">
                  <c:v>176</c:v>
                </c:pt>
                <c:pt idx="3">
                  <c:v>167</c:v>
                </c:pt>
                <c:pt idx="4">
                  <c:v>2</c:v>
                </c:pt>
                <c:pt idx="5">
                  <c:v>128</c:v>
                </c:pt>
                <c:pt idx="6">
                  <c:v>159</c:v>
                </c:pt>
                <c:pt idx="7">
                  <c:v>46</c:v>
                </c:pt>
                <c:pt idx="8">
                  <c:v>62</c:v>
                </c:pt>
                <c:pt idx="9">
                  <c:v>160</c:v>
                </c:pt>
                <c:pt idx="10">
                  <c:v>40</c:v>
                </c:pt>
                <c:pt idx="11">
                  <c:v>54</c:v>
                </c:pt>
                <c:pt idx="12">
                  <c:v>173</c:v>
                </c:pt>
                <c:pt idx="13">
                  <c:v>83</c:v>
                </c:pt>
                <c:pt idx="14">
                  <c:v>127</c:v>
                </c:pt>
                <c:pt idx="15">
                  <c:v>65</c:v>
                </c:pt>
                <c:pt idx="16">
                  <c:v>156</c:v>
                </c:pt>
                <c:pt idx="17">
                  <c:v>186</c:v>
                </c:pt>
                <c:pt idx="18">
                  <c:v>19</c:v>
                </c:pt>
                <c:pt idx="19">
                  <c:v>168</c:v>
                </c:pt>
                <c:pt idx="20">
                  <c:v>97</c:v>
                </c:pt>
                <c:pt idx="21">
                  <c:v>108</c:v>
                </c:pt>
              </c:numCache>
            </c:numRef>
          </c:xVal>
          <c:yVal>
            <c:numRef>
              <c:f>Sheet1!$B$2:$B$23</c:f>
              <c:numCache>
                <c:formatCode>0.0</c:formatCode>
                <c:ptCount val="22"/>
                <c:pt idx="0">
                  <c:v>16.333680000000001</c:v>
                </c:pt>
                <c:pt idx="1">
                  <c:v>25.333840000000002</c:v>
                </c:pt>
                <c:pt idx="2">
                  <c:v>25.333920000000003</c:v>
                </c:pt>
                <c:pt idx="3">
                  <c:v>23.833890000000004</c:v>
                </c:pt>
                <c:pt idx="4">
                  <c:v>-1.66666</c:v>
                </c:pt>
                <c:pt idx="5">
                  <c:v>20.333760000000002</c:v>
                </c:pt>
                <c:pt idx="6">
                  <c:v>24.500530000000001</c:v>
                </c:pt>
                <c:pt idx="7">
                  <c:v>3.6668200000000004</c:v>
                </c:pt>
                <c:pt idx="8">
                  <c:v>9.3335400000000011</c:v>
                </c:pt>
                <c:pt idx="9">
                  <c:v>23.667200000000001</c:v>
                </c:pt>
                <c:pt idx="10">
                  <c:v>6.6668000000000003</c:v>
                </c:pt>
                <c:pt idx="11">
                  <c:v>7.0001800000000003</c:v>
                </c:pt>
                <c:pt idx="12">
                  <c:v>27.833910000000003</c:v>
                </c:pt>
                <c:pt idx="13">
                  <c:v>9.8336100000000002</c:v>
                </c:pt>
                <c:pt idx="14">
                  <c:v>19.167090000000002</c:v>
                </c:pt>
                <c:pt idx="15">
                  <c:v>7.8335500000000007</c:v>
                </c:pt>
                <c:pt idx="16">
                  <c:v>23.000520000000002</c:v>
                </c:pt>
                <c:pt idx="17">
                  <c:v>31.000620000000001</c:v>
                </c:pt>
                <c:pt idx="18">
                  <c:v>0.16673000000000027</c:v>
                </c:pt>
                <c:pt idx="19">
                  <c:v>25.000560000000004</c:v>
                </c:pt>
                <c:pt idx="20">
                  <c:v>13.166990000000002</c:v>
                </c:pt>
                <c:pt idx="21">
                  <c:v>17.000360000000001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4F-4CAC-9384-DDC8D9E6E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735007"/>
        <c:axId val="1637736255"/>
      </c:scatterChart>
      <c:valAx>
        <c:axId val="163773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Cricket chirps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7736255"/>
        <c:crosses val="autoZero"/>
        <c:crossBetween val="midCat"/>
      </c:valAx>
      <c:valAx>
        <c:axId val="163773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773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104</c:v>
                </c:pt>
                <c:pt idx="1">
                  <c:v>152</c:v>
                </c:pt>
                <c:pt idx="2">
                  <c:v>176</c:v>
                </c:pt>
                <c:pt idx="3">
                  <c:v>167</c:v>
                </c:pt>
                <c:pt idx="4">
                  <c:v>2</c:v>
                </c:pt>
                <c:pt idx="5">
                  <c:v>128</c:v>
                </c:pt>
                <c:pt idx="6">
                  <c:v>159</c:v>
                </c:pt>
                <c:pt idx="7">
                  <c:v>46</c:v>
                </c:pt>
                <c:pt idx="8">
                  <c:v>62</c:v>
                </c:pt>
                <c:pt idx="9">
                  <c:v>160</c:v>
                </c:pt>
                <c:pt idx="10">
                  <c:v>40</c:v>
                </c:pt>
                <c:pt idx="11">
                  <c:v>54</c:v>
                </c:pt>
                <c:pt idx="12">
                  <c:v>173</c:v>
                </c:pt>
                <c:pt idx="13">
                  <c:v>83</c:v>
                </c:pt>
                <c:pt idx="14">
                  <c:v>127</c:v>
                </c:pt>
                <c:pt idx="15">
                  <c:v>65</c:v>
                </c:pt>
                <c:pt idx="16">
                  <c:v>156</c:v>
                </c:pt>
                <c:pt idx="17">
                  <c:v>186</c:v>
                </c:pt>
                <c:pt idx="18">
                  <c:v>19</c:v>
                </c:pt>
                <c:pt idx="19">
                  <c:v>168</c:v>
                </c:pt>
                <c:pt idx="20">
                  <c:v>97</c:v>
                </c:pt>
                <c:pt idx="21">
                  <c:v>108</c:v>
                </c:pt>
              </c:numCache>
            </c:numRef>
          </c:xVal>
          <c:yVal>
            <c:numRef>
              <c:f>Sheet1!$B$2:$B$23</c:f>
              <c:numCache>
                <c:formatCode>0.0</c:formatCode>
                <c:ptCount val="22"/>
                <c:pt idx="0">
                  <c:v>16.333680000000001</c:v>
                </c:pt>
                <c:pt idx="1">
                  <c:v>25.333840000000002</c:v>
                </c:pt>
                <c:pt idx="2">
                  <c:v>25.333920000000003</c:v>
                </c:pt>
                <c:pt idx="3">
                  <c:v>23.833890000000004</c:v>
                </c:pt>
                <c:pt idx="4">
                  <c:v>-1.66666</c:v>
                </c:pt>
                <c:pt idx="5">
                  <c:v>20.333760000000002</c:v>
                </c:pt>
                <c:pt idx="6">
                  <c:v>24.500530000000001</c:v>
                </c:pt>
                <c:pt idx="7">
                  <c:v>3.6668200000000004</c:v>
                </c:pt>
                <c:pt idx="8">
                  <c:v>9.3335400000000011</c:v>
                </c:pt>
                <c:pt idx="9">
                  <c:v>23.667200000000001</c:v>
                </c:pt>
                <c:pt idx="10">
                  <c:v>6.6668000000000003</c:v>
                </c:pt>
                <c:pt idx="11">
                  <c:v>7.0001800000000003</c:v>
                </c:pt>
                <c:pt idx="12">
                  <c:v>27.833910000000003</c:v>
                </c:pt>
                <c:pt idx="13">
                  <c:v>9.8336100000000002</c:v>
                </c:pt>
                <c:pt idx="14">
                  <c:v>19.167090000000002</c:v>
                </c:pt>
                <c:pt idx="15">
                  <c:v>7.8335500000000007</c:v>
                </c:pt>
                <c:pt idx="16">
                  <c:v>23.000520000000002</c:v>
                </c:pt>
                <c:pt idx="17">
                  <c:v>31.000620000000001</c:v>
                </c:pt>
                <c:pt idx="18">
                  <c:v>0.16673000000000027</c:v>
                </c:pt>
                <c:pt idx="19">
                  <c:v>25.000560000000004</c:v>
                </c:pt>
                <c:pt idx="20">
                  <c:v>13.166990000000002</c:v>
                </c:pt>
                <c:pt idx="21">
                  <c:v>17.000360000000001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81-44F8-B4F4-FB91C347D45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104</c:v>
                </c:pt>
                <c:pt idx="1">
                  <c:v>152</c:v>
                </c:pt>
                <c:pt idx="2">
                  <c:v>176</c:v>
                </c:pt>
                <c:pt idx="3">
                  <c:v>167</c:v>
                </c:pt>
                <c:pt idx="4">
                  <c:v>2</c:v>
                </c:pt>
                <c:pt idx="5">
                  <c:v>128</c:v>
                </c:pt>
                <c:pt idx="6">
                  <c:v>159</c:v>
                </c:pt>
                <c:pt idx="7">
                  <c:v>46</c:v>
                </c:pt>
                <c:pt idx="8">
                  <c:v>62</c:v>
                </c:pt>
                <c:pt idx="9">
                  <c:v>160</c:v>
                </c:pt>
                <c:pt idx="10">
                  <c:v>40</c:v>
                </c:pt>
                <c:pt idx="11">
                  <c:v>54</c:v>
                </c:pt>
                <c:pt idx="12">
                  <c:v>173</c:v>
                </c:pt>
                <c:pt idx="13">
                  <c:v>83</c:v>
                </c:pt>
                <c:pt idx="14">
                  <c:v>127</c:v>
                </c:pt>
                <c:pt idx="15">
                  <c:v>65</c:v>
                </c:pt>
                <c:pt idx="16">
                  <c:v>156</c:v>
                </c:pt>
                <c:pt idx="17">
                  <c:v>186</c:v>
                </c:pt>
                <c:pt idx="18">
                  <c:v>19</c:v>
                </c:pt>
                <c:pt idx="19">
                  <c:v>168</c:v>
                </c:pt>
                <c:pt idx="20">
                  <c:v>97</c:v>
                </c:pt>
                <c:pt idx="21">
                  <c:v>108</c:v>
                </c:pt>
              </c:numCache>
            </c:numRef>
          </c:xVal>
          <c:yVal>
            <c:numRef>
              <c:f>Sheet1!$C$2:$C$23</c:f>
              <c:numCache>
                <c:formatCode>General</c:formatCode>
                <c:ptCount val="22"/>
                <c:pt idx="0">
                  <c:v>14.64</c:v>
                </c:pt>
                <c:pt idx="1">
                  <c:v>22.32</c:v>
                </c:pt>
                <c:pt idx="2">
                  <c:v>26.16</c:v>
                </c:pt>
                <c:pt idx="3">
                  <c:v>24.72</c:v>
                </c:pt>
                <c:pt idx="4">
                  <c:v>-1.68</c:v>
                </c:pt>
                <c:pt idx="5">
                  <c:v>18.48</c:v>
                </c:pt>
                <c:pt idx="6">
                  <c:v>23.44</c:v>
                </c:pt>
                <c:pt idx="7">
                  <c:v>5.36</c:v>
                </c:pt>
                <c:pt idx="8">
                  <c:v>7.92</c:v>
                </c:pt>
                <c:pt idx="9">
                  <c:v>23.6</c:v>
                </c:pt>
                <c:pt idx="10">
                  <c:v>4.4000000000000004</c:v>
                </c:pt>
                <c:pt idx="11">
                  <c:v>6.6400000000000006</c:v>
                </c:pt>
                <c:pt idx="12">
                  <c:v>25.68</c:v>
                </c:pt>
                <c:pt idx="13">
                  <c:v>11.280000000000001</c:v>
                </c:pt>
                <c:pt idx="14">
                  <c:v>18.32</c:v>
                </c:pt>
                <c:pt idx="15">
                  <c:v>8.4</c:v>
                </c:pt>
                <c:pt idx="16">
                  <c:v>22.96</c:v>
                </c:pt>
                <c:pt idx="17">
                  <c:v>27.76</c:v>
                </c:pt>
                <c:pt idx="18">
                  <c:v>1.04</c:v>
                </c:pt>
                <c:pt idx="19">
                  <c:v>24.88</c:v>
                </c:pt>
                <c:pt idx="20">
                  <c:v>13.52</c:v>
                </c:pt>
                <c:pt idx="21">
                  <c:v>15.280000000000001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81-44F8-B4F4-FB91C347D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822847"/>
        <c:axId val="2054823679"/>
      </c:scatterChart>
      <c:valAx>
        <c:axId val="205482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4823679"/>
        <c:crosses val="autoZero"/>
        <c:crossBetween val="midCat"/>
      </c:valAx>
      <c:valAx>
        <c:axId val="205482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4822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811992</xdr:colOff>
      <xdr:row>3</xdr:row>
      <xdr:rowOff>46233</xdr:rowOff>
    </xdr:from>
    <xdr:to>
      <xdr:col>14</xdr:col>
      <xdr:colOff>423006</xdr:colOff>
      <xdr:row>17</xdr:row>
      <xdr:rowOff>122433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1E1CF6-499D-176E-7151-38C4ADC22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363272</xdr:colOff>
      <xdr:row>5</xdr:row>
      <xdr:rowOff>119138</xdr:rowOff>
    </xdr:from>
    <xdr:to>
      <xdr:col>7</xdr:col>
      <xdr:colOff>518436</xdr:colOff>
      <xdr:row>16</xdr:row>
      <xdr:rowOff>21166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F8B350-A589-C676-C29C-3B022F619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zoomScale="115" zoomScaleNormal="115" workbookViewId="0">
      <selection activeCell="G5" sqref="G5"/>
    </sheetView>
  </sheetViews>
  <sheetFormatPr defaultRowHeight="15" x14ac:dyDescent="0.25"/>
  <cols>
    <col min="1" max="1" width="17" customWidth="1"/>
    <col min="2" max="2" width="16.42578125" customWidth="1"/>
    <col min="3" max="3" width="10.7109375" bestFit="1" customWidth="1"/>
    <col min="4" max="4" width="13.140625" bestFit="1" customWidth="1"/>
    <col min="5" max="5" width="12.140625" bestFit="1" customWidth="1"/>
    <col min="6" max="6" width="13.140625" bestFit="1" customWidth="1"/>
    <col min="8" max="8" width="16.28515625" bestFit="1" customWidth="1"/>
    <col min="9" max="9" width="12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K1" t="s">
        <v>8</v>
      </c>
      <c r="L1" t="s">
        <v>9</v>
      </c>
    </row>
    <row r="2" spans="1:12" x14ac:dyDescent="0.25">
      <c r="A2">
        <v>104</v>
      </c>
      <c r="B2" s="1">
        <v>16.333680000000001</v>
      </c>
      <c r="C2">
        <f>A2*$K$2+ $L$2</f>
        <v>14.64</v>
      </c>
      <c r="D2" s="1">
        <f>(B2-C2)^2</f>
        <v>2.8685519424000017</v>
      </c>
      <c r="E2">
        <f>0.1675*A2-2.2243</f>
        <v>15.195700000000002</v>
      </c>
      <c r="F2" s="1">
        <f>(B2-E2)^2</f>
        <v>1.2949984803999974</v>
      </c>
      <c r="H2" s="1">
        <f>AVERAGE(D2:D23)</f>
        <v>2.2842155072181827</v>
      </c>
      <c r="I2" s="1">
        <f>AVERAGE(F2:F23)</f>
        <v>1.7522116510363637</v>
      </c>
      <c r="K2">
        <v>0.16</v>
      </c>
      <c r="L2">
        <v>-2</v>
      </c>
    </row>
    <row r="3" spans="1:12" x14ac:dyDescent="0.25">
      <c r="A3">
        <v>152</v>
      </c>
      <c r="B3" s="1">
        <v>25.333840000000002</v>
      </c>
      <c r="C3">
        <f t="shared" ref="C3:C23" si="0">A3*$K$2+ $L$2</f>
        <v>22.32</v>
      </c>
      <c r="D3" s="1">
        <f t="shared" ref="D3:D23" si="1">(B3-C3)^2</f>
        <v>9.083231545600011</v>
      </c>
      <c r="E3">
        <f t="shared" ref="E3:E23" si="2">0.1675*A3-2.2243</f>
        <v>23.235700000000001</v>
      </c>
      <c r="F3" s="1">
        <f t="shared" ref="F3:F23" si="3">(B3-E3)^2</f>
        <v>4.4021914596000036</v>
      </c>
    </row>
    <row r="4" spans="1:12" x14ac:dyDescent="0.25">
      <c r="A4">
        <v>176</v>
      </c>
      <c r="B4" s="1">
        <v>25.333920000000003</v>
      </c>
      <c r="C4">
        <f t="shared" si="0"/>
        <v>26.16</v>
      </c>
      <c r="D4" s="1">
        <f t="shared" si="1"/>
        <v>0.6824081663999958</v>
      </c>
      <c r="E4">
        <f t="shared" si="2"/>
        <v>27.255700000000001</v>
      </c>
      <c r="F4" s="1">
        <f t="shared" si="3"/>
        <v>3.6932383683999932</v>
      </c>
    </row>
    <row r="5" spans="1:12" x14ac:dyDescent="0.25">
      <c r="A5">
        <v>167</v>
      </c>
      <c r="B5" s="1">
        <v>23.833890000000004</v>
      </c>
      <c r="C5">
        <f t="shared" si="0"/>
        <v>24.72</v>
      </c>
      <c r="D5" s="1">
        <f t="shared" si="1"/>
        <v>0.78519093209999125</v>
      </c>
      <c r="E5">
        <f t="shared" si="2"/>
        <v>25.748200000000001</v>
      </c>
      <c r="F5" s="1">
        <f t="shared" si="3"/>
        <v>3.6645827760999881</v>
      </c>
    </row>
    <row r="6" spans="1:12" x14ac:dyDescent="0.25">
      <c r="A6">
        <v>2</v>
      </c>
      <c r="B6" s="1">
        <v>-1.66666</v>
      </c>
      <c r="C6">
        <f t="shared" si="0"/>
        <v>-1.68</v>
      </c>
      <c r="D6" s="1">
        <f t="shared" si="1"/>
        <v>1.7795559999999753E-4</v>
      </c>
      <c r="E6">
        <f t="shared" si="2"/>
        <v>-1.8893</v>
      </c>
      <c r="F6" s="1">
        <f t="shared" si="3"/>
        <v>4.956856959999998E-2</v>
      </c>
    </row>
    <row r="7" spans="1:12" x14ac:dyDescent="0.25">
      <c r="A7">
        <v>128</v>
      </c>
      <c r="B7" s="1">
        <v>20.333760000000002</v>
      </c>
      <c r="C7">
        <f t="shared" si="0"/>
        <v>18.48</v>
      </c>
      <c r="D7" s="1">
        <f t="shared" si="1"/>
        <v>3.4364261376000043</v>
      </c>
      <c r="E7">
        <f t="shared" si="2"/>
        <v>19.215700000000002</v>
      </c>
      <c r="F7" s="1">
        <f t="shared" si="3"/>
        <v>1.2500581635999997</v>
      </c>
    </row>
    <row r="8" spans="1:12" x14ac:dyDescent="0.25">
      <c r="A8">
        <v>159</v>
      </c>
      <c r="B8" s="1">
        <v>24.500530000000001</v>
      </c>
      <c r="C8">
        <f t="shared" si="0"/>
        <v>23.44</v>
      </c>
      <c r="D8" s="1">
        <f t="shared" si="1"/>
        <v>1.1247238809</v>
      </c>
      <c r="E8">
        <f t="shared" si="2"/>
        <v>24.408200000000001</v>
      </c>
      <c r="F8" s="1">
        <f t="shared" si="3"/>
        <v>8.5248289000000865E-3</v>
      </c>
    </row>
    <row r="9" spans="1:12" x14ac:dyDescent="0.25">
      <c r="A9">
        <v>46</v>
      </c>
      <c r="B9" s="1">
        <v>3.6668200000000004</v>
      </c>
      <c r="C9">
        <f t="shared" si="0"/>
        <v>5.36</v>
      </c>
      <c r="D9" s="1">
        <f t="shared" si="1"/>
        <v>2.8668585123999999</v>
      </c>
      <c r="E9">
        <f t="shared" si="2"/>
        <v>5.4807000000000006</v>
      </c>
      <c r="F9" s="1">
        <f t="shared" si="3"/>
        <v>3.2901606544000006</v>
      </c>
    </row>
    <row r="10" spans="1:12" x14ac:dyDescent="0.25">
      <c r="A10">
        <v>62</v>
      </c>
      <c r="B10" s="1">
        <v>9.3335400000000011</v>
      </c>
      <c r="C10">
        <f t="shared" si="0"/>
        <v>7.92</v>
      </c>
      <c r="D10" s="1">
        <f t="shared" si="1"/>
        <v>1.9980953316000032</v>
      </c>
      <c r="E10">
        <f t="shared" si="2"/>
        <v>8.1607000000000003</v>
      </c>
      <c r="F10" s="1">
        <f t="shared" si="3"/>
        <v>1.3755536656000018</v>
      </c>
    </row>
    <row r="11" spans="1:12" x14ac:dyDescent="0.25">
      <c r="A11">
        <v>160</v>
      </c>
      <c r="B11" s="1">
        <v>23.667200000000001</v>
      </c>
      <c r="C11">
        <f t="shared" si="0"/>
        <v>23.6</v>
      </c>
      <c r="D11" s="1">
        <f t="shared" si="1"/>
        <v>4.5158399999999602E-3</v>
      </c>
      <c r="E11">
        <f t="shared" si="2"/>
        <v>24.575700000000001</v>
      </c>
      <c r="F11" s="1">
        <f t="shared" si="3"/>
        <v>0.82537225000000014</v>
      </c>
    </row>
    <row r="12" spans="1:12" x14ac:dyDescent="0.25">
      <c r="A12">
        <v>40</v>
      </c>
      <c r="B12" s="1">
        <v>6.6668000000000003</v>
      </c>
      <c r="C12">
        <f t="shared" si="0"/>
        <v>4.4000000000000004</v>
      </c>
      <c r="D12" s="1">
        <f t="shared" si="1"/>
        <v>5.1383822399999994</v>
      </c>
      <c r="E12">
        <f t="shared" si="2"/>
        <v>4.4756999999999998</v>
      </c>
      <c r="F12" s="1">
        <f t="shared" si="3"/>
        <v>4.8009192100000018</v>
      </c>
    </row>
    <row r="13" spans="1:12" x14ac:dyDescent="0.25">
      <c r="A13">
        <v>54</v>
      </c>
      <c r="B13" s="1">
        <v>7.0001800000000003</v>
      </c>
      <c r="C13">
        <f t="shared" si="0"/>
        <v>6.6400000000000006</v>
      </c>
      <c r="D13" s="1">
        <f t="shared" si="1"/>
        <v>0.12972963239999979</v>
      </c>
      <c r="E13">
        <f t="shared" si="2"/>
        <v>6.8207000000000004</v>
      </c>
      <c r="F13" s="1">
        <f t="shared" si="3"/>
        <v>3.2213070399999953E-2</v>
      </c>
    </row>
    <row r="14" spans="1:12" x14ac:dyDescent="0.25">
      <c r="A14">
        <v>173</v>
      </c>
      <c r="B14" s="1">
        <v>27.833910000000003</v>
      </c>
      <c r="C14">
        <f t="shared" si="0"/>
        <v>25.68</v>
      </c>
      <c r="D14" s="1">
        <f t="shared" si="1"/>
        <v>4.639328288100014</v>
      </c>
      <c r="E14">
        <f t="shared" si="2"/>
        <v>26.753200000000003</v>
      </c>
      <c r="F14" s="1">
        <f t="shared" si="3"/>
        <v>1.1679341040999998</v>
      </c>
    </row>
    <row r="15" spans="1:12" x14ac:dyDescent="0.25">
      <c r="A15">
        <v>83</v>
      </c>
      <c r="B15" s="1">
        <v>9.8336100000000002</v>
      </c>
      <c r="C15">
        <f t="shared" si="0"/>
        <v>11.280000000000001</v>
      </c>
      <c r="D15" s="1">
        <f t="shared" si="1"/>
        <v>2.0920440321000027</v>
      </c>
      <c r="E15">
        <f t="shared" si="2"/>
        <v>11.678200000000002</v>
      </c>
      <c r="F15" s="1">
        <f t="shared" si="3"/>
        <v>3.4025122681000073</v>
      </c>
    </row>
    <row r="16" spans="1:12" x14ac:dyDescent="0.25">
      <c r="A16">
        <v>127</v>
      </c>
      <c r="B16" s="1">
        <v>19.167090000000002</v>
      </c>
      <c r="C16">
        <f t="shared" si="0"/>
        <v>18.32</v>
      </c>
      <c r="D16" s="1">
        <f t="shared" si="1"/>
        <v>0.71756146810000243</v>
      </c>
      <c r="E16">
        <f t="shared" si="2"/>
        <v>19.048200000000001</v>
      </c>
      <c r="F16" s="1">
        <f t="shared" si="3"/>
        <v>1.4134832100000091E-2</v>
      </c>
    </row>
    <row r="17" spans="1:6" x14ac:dyDescent="0.25">
      <c r="A17">
        <v>65</v>
      </c>
      <c r="B17" s="1">
        <v>7.8335500000000007</v>
      </c>
      <c r="C17">
        <f t="shared" si="0"/>
        <v>8.4</v>
      </c>
      <c r="D17" s="1">
        <f t="shared" si="1"/>
        <v>0.32086560249999962</v>
      </c>
      <c r="E17">
        <f t="shared" si="2"/>
        <v>8.6632000000000016</v>
      </c>
      <c r="F17" s="1">
        <f t="shared" si="3"/>
        <v>0.68831912250000149</v>
      </c>
    </row>
    <row r="18" spans="1:6" x14ac:dyDescent="0.25">
      <c r="A18">
        <v>156</v>
      </c>
      <c r="B18" s="1">
        <v>23.000520000000002</v>
      </c>
      <c r="C18">
        <f t="shared" si="0"/>
        <v>22.96</v>
      </c>
      <c r="D18" s="1">
        <f t="shared" si="1"/>
        <v>1.6418704000000629E-3</v>
      </c>
      <c r="E18">
        <f t="shared" si="2"/>
        <v>23.905700000000003</v>
      </c>
      <c r="F18" s="1">
        <f t="shared" si="3"/>
        <v>0.81935083240000262</v>
      </c>
    </row>
    <row r="19" spans="1:6" x14ac:dyDescent="0.25">
      <c r="A19">
        <v>186</v>
      </c>
      <c r="B19" s="1">
        <v>31.000620000000001</v>
      </c>
      <c r="C19">
        <f t="shared" si="0"/>
        <v>27.76</v>
      </c>
      <c r="D19" s="1">
        <f t="shared" si="1"/>
        <v>10.501617984399999</v>
      </c>
      <c r="E19">
        <f t="shared" si="2"/>
        <v>28.930700000000002</v>
      </c>
      <c r="F19" s="1">
        <f t="shared" si="3"/>
        <v>4.2845688063999994</v>
      </c>
    </row>
    <row r="20" spans="1:6" x14ac:dyDescent="0.25">
      <c r="A20">
        <v>19</v>
      </c>
      <c r="B20" s="1">
        <v>0.16673000000000027</v>
      </c>
      <c r="C20">
        <f t="shared" si="0"/>
        <v>1.04</v>
      </c>
      <c r="D20" s="1">
        <f t="shared" si="1"/>
        <v>0.76260049289999965</v>
      </c>
      <c r="E20">
        <f t="shared" si="2"/>
        <v>0.95820000000000016</v>
      </c>
      <c r="F20" s="1">
        <f t="shared" si="3"/>
        <v>0.62642476089999988</v>
      </c>
    </row>
    <row r="21" spans="1:6" x14ac:dyDescent="0.25">
      <c r="A21">
        <v>168</v>
      </c>
      <c r="B21" s="1">
        <v>25.000560000000004</v>
      </c>
      <c r="C21">
        <f t="shared" si="0"/>
        <v>24.88</v>
      </c>
      <c r="D21" s="1">
        <f t="shared" si="1"/>
        <v>1.4534713600001125E-2</v>
      </c>
      <c r="E21">
        <f t="shared" si="2"/>
        <v>25.915700000000001</v>
      </c>
      <c r="F21" s="1">
        <f t="shared" si="3"/>
        <v>0.83748121959999522</v>
      </c>
    </row>
    <row r="22" spans="1:6" x14ac:dyDescent="0.25">
      <c r="A22">
        <v>97</v>
      </c>
      <c r="B22" s="1">
        <v>13.166990000000002</v>
      </c>
      <c r="C22">
        <f t="shared" si="0"/>
        <v>13.52</v>
      </c>
      <c r="D22" s="1">
        <f t="shared" si="1"/>
        <v>0.1246160600999983</v>
      </c>
      <c r="E22">
        <f t="shared" si="2"/>
        <v>14.023200000000003</v>
      </c>
      <c r="F22" s="1">
        <f t="shared" si="3"/>
        <v>0.73309556410000143</v>
      </c>
    </row>
    <row r="23" spans="1:6" x14ac:dyDescent="0.25">
      <c r="A23">
        <v>108</v>
      </c>
      <c r="B23" s="1">
        <v>17.000360000000001</v>
      </c>
      <c r="C23">
        <f t="shared" si="0"/>
        <v>15.280000000000001</v>
      </c>
      <c r="D23" s="1">
        <f t="shared" si="1"/>
        <v>2.9596385295999981</v>
      </c>
      <c r="E23">
        <f t="shared" si="2"/>
        <v>15.8657</v>
      </c>
      <c r="F23" s="1">
        <f t="shared" si="3"/>
        <v>1.2874533156000005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7A4C1695A1A04FB495C4C537AB51CB" ma:contentTypeVersion="6" ma:contentTypeDescription="Create a new document." ma:contentTypeScope="" ma:versionID="a55b48126ec13b50dfcd5b1fb3db46cd">
  <xsd:schema xmlns:xsd="http://www.w3.org/2001/XMLSchema" xmlns:xs="http://www.w3.org/2001/XMLSchema" xmlns:p="http://schemas.microsoft.com/office/2006/metadata/properties" xmlns:ns2="0eba0765-7e6a-4143-9805-df1a4409a62c" xmlns:ns3="1aadb5b0-b747-4596-8b59-775a5dcb0dbb" targetNamespace="http://schemas.microsoft.com/office/2006/metadata/properties" ma:root="true" ma:fieldsID="55a9d4ae5966586475fc722b7a7254b5" ns2:_="" ns3:_="">
    <xsd:import namespace="0eba0765-7e6a-4143-9805-df1a4409a62c"/>
    <xsd:import namespace="1aadb5b0-b747-4596-8b59-775a5dcb0db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ba0765-7e6a-4143-9805-df1a4409a6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adb5b0-b747-4596-8b59-775a5dcb0db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CD4605A-D250-4743-8137-D048B4ECD468}"/>
</file>

<file path=customXml/itemProps2.xml><?xml version="1.0" encoding="utf-8"?>
<ds:datastoreItem xmlns:ds="http://schemas.openxmlformats.org/officeDocument/2006/customXml" ds:itemID="{E2610388-7516-4F67-9DB4-E1DAB8705110}"/>
</file>

<file path=customXml/itemProps3.xml><?xml version="1.0" encoding="utf-8"?>
<ds:datastoreItem xmlns:ds="http://schemas.openxmlformats.org/officeDocument/2006/customXml" ds:itemID="{DA17101B-757B-49D6-A8AF-A2A05BDA86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Gaétan Chardon</dc:creator>
  <cp:lastModifiedBy>Gaétan Chardon</cp:lastModifiedBy>
  <dcterms:created xsi:type="dcterms:W3CDTF">2015-06-05T18:17:20Z</dcterms:created>
  <dcterms:modified xsi:type="dcterms:W3CDTF">2022-11-07T12:09:53Z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0x010100127A4C1695A1A04FB495C4C537AB51CB</vt:lpwstr>
  </property>
</Properties>
</file>