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ploy-with-po-share-and-query-v7\"/>
    </mc:Choice>
  </mc:AlternateContent>
  <xr:revisionPtr revIDLastSave="0" documentId="8_{E2DD671A-448E-4554-B269-B67F1B92963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q" sheetId="1" r:id="rId1"/>
    <sheet name="Tables" sheetId="3" r:id="rId2"/>
    <sheet name="Sheet1" sheetId="6" r:id="rId3"/>
    <sheet name="Sheet4" sheetId="4" r:id="rId4"/>
    <sheet name="External Testing" sheetId="5" r:id="rId5"/>
  </sheets>
  <definedNames>
    <definedName name="Capsules">Req!#REF!</definedName>
    <definedName name="MedicalOIl">Req!#REF!</definedName>
    <definedName name="_xlnm.Print_Area" localSheetId="0">Req!#REF!</definedName>
    <definedName name="ProductCategory">OFFSET(Req!#REF!,0,0,COUNTA(Req!#REF!),1)</definedName>
    <definedName name="ProductCategory1">Req!#REF!,Req!#REF!,Req!#REF!,Req!#REF!,Req!#REF!</definedName>
    <definedName name="RecOil">Req!#REF!</definedName>
    <definedName name="RiffOralMist">Req!#REF!</definedName>
    <definedName name="SoleiOralMist">Req!#REF!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C5" i="5"/>
  <c r="D5" i="5" l="1"/>
  <c r="H37" i="1" l="1"/>
  <c r="H38" i="1" s="1"/>
</calcChain>
</file>

<file path=xl/sharedStrings.xml><?xml version="1.0" encoding="utf-8"?>
<sst xmlns="http://schemas.openxmlformats.org/spreadsheetml/2006/main" count="186" uniqueCount="179">
  <si>
    <t>REQUISITION</t>
  </si>
  <si>
    <t>REQUISITIONER</t>
  </si>
  <si>
    <t>DATE (MM-DD-YYYY)</t>
  </si>
  <si>
    <t>DEPARTMENT</t>
  </si>
  <si>
    <t>GENERAL</t>
  </si>
  <si>
    <t>SUPPLIER</t>
  </si>
  <si>
    <t>UNKNOWN</t>
  </si>
  <si>
    <t>SUPPLIER CONTACT INFORMATION (REQUIRED ONLY IF SUPPLIER IS NOT IN EPICOR</t>
  </si>
  <si>
    <t>NUMBER/STREET</t>
  </si>
  <si>
    <t>TOWN/CITY</t>
  </si>
  <si>
    <t>PROVINCE/STATE</t>
  </si>
  <si>
    <t>COUNTRY</t>
  </si>
  <si>
    <t>POSTCODE/ZIP</t>
  </si>
  <si>
    <t>CONTACT NAME</t>
  </si>
  <si>
    <t>EMAIL</t>
  </si>
  <si>
    <t>PHONE</t>
  </si>
  <si>
    <t>PART</t>
  </si>
  <si>
    <t>CURRENCY</t>
  </si>
  <si>
    <t>CAD</t>
  </si>
  <si>
    <t>IF OTHER, DEFINE CURRENCY</t>
  </si>
  <si>
    <t>PART NUMBER</t>
  </si>
  <si>
    <t>DESCRIPTION</t>
  </si>
  <si>
    <t>QUANTITY</t>
  </si>
  <si>
    <t>PRICE</t>
  </si>
  <si>
    <t>UNIT</t>
  </si>
  <si>
    <t>TOTAL</t>
  </si>
  <si>
    <t>SUBTOTAL</t>
  </si>
  <si>
    <t>CAD - LEAVE FORMULA, IF USD - DELETE FORMULA</t>
  </si>
  <si>
    <t>TAX</t>
  </si>
  <si>
    <t>WILL PART/S BECOME INVENTORY</t>
  </si>
  <si>
    <t>PAYMENT TERMS</t>
  </si>
  <si>
    <t>NO</t>
  </si>
  <si>
    <t>LEAD TIME</t>
  </si>
  <si>
    <t xml:space="preserve">ADDITIONAL INFORMATION </t>
  </si>
  <si>
    <t>MANAGEMENT APPROVAL</t>
  </si>
  <si>
    <t>NAME</t>
  </si>
  <si>
    <t>POSITION</t>
  </si>
  <si>
    <t>SIGNATURE</t>
  </si>
  <si>
    <t xml:space="preserve">UOM </t>
  </si>
  <si>
    <t xml:space="preserve">Payment Terms </t>
  </si>
  <si>
    <t>PAIL</t>
  </si>
  <si>
    <t>CASE</t>
  </si>
  <si>
    <t>PAYMENT BEFORE DELIVERY</t>
  </si>
  <si>
    <t>BOX</t>
  </si>
  <si>
    <t>PAYMENT ON DELIVERY</t>
  </si>
  <si>
    <t>CM</t>
  </si>
  <si>
    <t>CENTIMETRE</t>
  </si>
  <si>
    <t>NET 5</t>
  </si>
  <si>
    <t>DRUM</t>
  </si>
  <si>
    <t>NET 10</t>
  </si>
  <si>
    <t>EA</t>
  </si>
  <si>
    <t>EACH</t>
  </si>
  <si>
    <t>NET 20</t>
  </si>
  <si>
    <t>G</t>
  </si>
  <si>
    <t>GRAM</t>
  </si>
  <si>
    <t>NET 30</t>
  </si>
  <si>
    <t>KG</t>
  </si>
  <si>
    <t>KILOGRAM</t>
  </si>
  <si>
    <t>NET 45</t>
  </si>
  <si>
    <t>L</t>
  </si>
  <si>
    <t>LITRE</t>
  </si>
  <si>
    <t>NET 60</t>
  </si>
  <si>
    <t>M</t>
  </si>
  <si>
    <t>METER</t>
  </si>
  <si>
    <t>NET 90</t>
  </si>
  <si>
    <t>MG</t>
  </si>
  <si>
    <t>MILLIGRAM</t>
  </si>
  <si>
    <t xml:space="preserve">NET 120 </t>
  </si>
  <si>
    <t>ML</t>
  </si>
  <si>
    <t>MILLILITRE</t>
  </si>
  <si>
    <t>MM</t>
  </si>
  <si>
    <t>MILLIMETER</t>
  </si>
  <si>
    <t>NM</t>
  </si>
  <si>
    <t>NANOMETER</t>
  </si>
  <si>
    <t>PALLET</t>
  </si>
  <si>
    <t>ROLE</t>
  </si>
  <si>
    <t>TOTE</t>
  </si>
  <si>
    <t>CANNISTER</t>
  </si>
  <si>
    <t>Cannabis classes and sub-classes</t>
  </si>
  <si>
    <t>Seeds</t>
  </si>
  <si>
    <t>A viable seed of a cannabis plant</t>
  </si>
  <si>
    <t>Vegetative cannabis plants</t>
  </si>
  <si>
    <t>A cannabis plant that is not budding or flowering
Examples: clones, seedlings</t>
  </si>
  <si>
    <t>Whole cannabis plants</t>
  </si>
  <si>
    <t>Cannabis plants that are budding or flowering (unpackaged only).</t>
  </si>
  <si>
    <t>Fresh cannabis</t>
  </si>
  <si>
    <t>Freshly harvested cannabis buds and leaves. Does not include plant material that can be used to propagate cannabis.
Examples: wet/raw cannabis buds and leaves</t>
  </si>
  <si>
    <t>Dried cannabis</t>
  </si>
  <si>
    <t>Any part of a cannabis plant that has been subjected to a drying process, other than seeds.
Example: dried flowers, pre-ground/milled (trim/shake), pre-rolls</t>
  </si>
  <si>
    <t>Purchased hemp</t>
  </si>
  <si>
    <t>The flowering heads, leaves and branches of industrial hemp, as defined in subsection 1(2) of the Industrial Hemp Regulations, that are sold by a holder of a licence under those Regulations.</t>
  </si>
  <si>
    <t>Pure intermediates</t>
  </si>
  <si>
    <t>Cannabis used in the production of another class of cannabis that is set out in items 8 to 14 of Schedule 2 of the Cannabis Tracking System Order (unpackaged only).
Example: extracted resin</t>
  </si>
  <si>
    <t>Edibles – solids</t>
  </si>
  <si>
    <t>Edible cannabis that is in solid form at a temperature of 22 ± 2°C and is intended to be eaten.
Examples: chocolate bars, cookies, mints</t>
  </si>
  <si>
    <t>Edibles – non-solids</t>
  </si>
  <si>
    <t>Edible cannabis that is not in solid form at a temperature of 22 ± 2°C and is intended to be drunk.
Examples: Sodas, teas</t>
  </si>
  <si>
    <t>Extracts – inhaled</t>
  </si>
  <si>
    <t>Products that are produced using extraction processing methods or by synthesizing phytocannabinoids and are intended for inhalation.
Examples: vape pens, hash, wax, rosin</t>
  </si>
  <si>
    <t>Extracts – ingested</t>
  </si>
  <si>
    <t>Products that are produced using extraction processing methods or by synthesizing phytocannabinoids and are intended for ingestion, including absorption in the mouth. 
Examples: tinctures, capsules, softgels, sprays intended for oral consumption</t>
  </si>
  <si>
    <t>Extracts – other</t>
  </si>
  <si>
    <t>Products that are produced using extraction processing methods or by synthesizing phytocannabinoids and intended for nasal, rectal or vaginal use.
Examples: suppostitories</t>
  </si>
  <si>
    <t>Topicals</t>
  </si>
  <si>
    <t>Products that include cannabis as an ingredient and that are intended to be used on external body surfaces (e.g., skin, hair, nails).
Examples: creams/lotions, balms, salves</t>
  </si>
  <si>
    <t>Other</t>
  </si>
  <si>
    <t>Any other class of unpackaged cannabis or cannabis products not listed above.</t>
  </si>
  <si>
    <t>Class</t>
  </si>
  <si>
    <t>Alcohol Packaged</t>
  </si>
  <si>
    <t>Alcohol Unpackaged</t>
  </si>
  <si>
    <t>Chemical</t>
  </si>
  <si>
    <t>Dried Cannabis Packaged</t>
  </si>
  <si>
    <t>Dried Cannabis Unpackaged</t>
  </si>
  <si>
    <t>Edible Non Solids Packaged</t>
  </si>
  <si>
    <t>Edible Non Solids Unpackaged</t>
  </si>
  <si>
    <t>Edible Solids Packaged</t>
  </si>
  <si>
    <t>Edible Solids Unpackaged</t>
  </si>
  <si>
    <t>Extracts Ingested Packaged</t>
  </si>
  <si>
    <t>Extracts Ingested Unpackaged</t>
  </si>
  <si>
    <t>Extracts Inhaled Packaged</t>
  </si>
  <si>
    <t>Extracts Inhaled Unpackaged</t>
  </si>
  <si>
    <t>Extracts Other Packaged</t>
  </si>
  <si>
    <t>Extracts Other Unpackaged</t>
  </si>
  <si>
    <t>Fresh Cannabis Packaged</t>
  </si>
  <si>
    <t>Fresh Cannabis Unpackaged</t>
  </si>
  <si>
    <t>Gas</t>
  </si>
  <si>
    <t>Ingredient</t>
  </si>
  <si>
    <t>Non Inventory Item</t>
  </si>
  <si>
    <t>Other Packaged</t>
  </si>
  <si>
    <t>Other Unpackaged</t>
  </si>
  <si>
    <t>Packaging</t>
  </si>
  <si>
    <t>Purchased Hemp Packaged</t>
  </si>
  <si>
    <t>Purchased Hemp Unpackaged</t>
  </si>
  <si>
    <t>Pure Intermediates Packaged</t>
  </si>
  <si>
    <t>Pure Intermediates Unpackaged</t>
  </si>
  <si>
    <t>Tax Stamp</t>
  </si>
  <si>
    <t>Topicals Packaged</t>
  </si>
  <si>
    <t>Topicals Unpackaged</t>
  </si>
  <si>
    <t>A&amp;L</t>
  </si>
  <si>
    <t>RPC</t>
  </si>
  <si>
    <t>Eurofins</t>
  </si>
  <si>
    <t xml:space="preserve">SGS </t>
  </si>
  <si>
    <t>Cannabinoid Profile (CBCA, CBC, CBCA, CBL, CBD, CBDA, CBDV, CBDVA, CBG, CBGA, CBN, CBNA, Delta-8 THC, Delta-9 THCA, THCV, THC &amp; Moisture</t>
  </si>
  <si>
    <t>Cannabinoid Profile 2 (CBG, CBGA, CBC, CBCA)</t>
  </si>
  <si>
    <t>Moisture Content (Loss on Drying)</t>
  </si>
  <si>
    <t>Microbrial Scan</t>
  </si>
  <si>
    <t>Aflatoxins (B1+B2+G1+G2)</t>
  </si>
  <si>
    <t>Aflatoxins (B1+B2+G1+G2) + Ochratoxin A</t>
  </si>
  <si>
    <t>Health Canada Pesticide Scan</t>
  </si>
  <si>
    <t>Terpene Profile (Includes Moisture)</t>
  </si>
  <si>
    <t>Pesticide Residues</t>
  </si>
  <si>
    <t>Heavy Metals (Arsenic, Cadmium, Lead, Mercury)</t>
  </si>
  <si>
    <t>Visual Inspection (Extraneous Foreign Material)</t>
  </si>
  <si>
    <t>Residual Solvent Screen (Cannabis Oil/Capsule Products)</t>
  </si>
  <si>
    <t>Residual Solvent Quantification (IPA, Heptane, Ethanol)</t>
  </si>
  <si>
    <t>Foreign Matter USP</t>
  </si>
  <si>
    <t>Foreign Matter EP</t>
  </si>
  <si>
    <t>Ash Insoluable in HCI Acid</t>
  </si>
  <si>
    <t>Total Ash Testing</t>
  </si>
  <si>
    <t>Density</t>
  </si>
  <si>
    <t>Ochratoxin A</t>
  </si>
  <si>
    <t>Anisidine Value</t>
  </si>
  <si>
    <t>Peroxide Value</t>
  </si>
  <si>
    <t>Appearance</t>
  </si>
  <si>
    <t>Water Content (Karl Fischer)</t>
  </si>
  <si>
    <t>Water Activity (aw)</t>
  </si>
  <si>
    <t>Caffeine</t>
  </si>
  <si>
    <t>Caffeine RUSH</t>
  </si>
  <si>
    <t>Ash</t>
  </si>
  <si>
    <t>Ash RUSH</t>
  </si>
  <si>
    <t>Citric Acid - Assay - Tiltration</t>
  </si>
  <si>
    <t>Citric Acid - Water Determination</t>
  </si>
  <si>
    <t>Potassium Sorbate - Titration</t>
  </si>
  <si>
    <t>Potassium Sorbate - Loss on Drying</t>
  </si>
  <si>
    <t>Sodium Benzoate - Assay - HPLC</t>
  </si>
  <si>
    <t>Sodium Benzoate - Water Determination</t>
  </si>
  <si>
    <t>Sample Disposal Fee</t>
  </si>
  <si>
    <t>Shipping</t>
  </si>
  <si>
    <t>EPICOR SUPPLIER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</si>
</sst>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-&quot;$&quot;* #,##0.0000_-;\-&quot;$&quot;* #,##0.0000_-;_-&quot;$&quot;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rgb="FFFFFFCC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39393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D204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6" borderId="5" applyNumberFormat="0" applyAlignment="0" applyProtection="0"/>
    <xf numFmtId="0" fontId="9" fillId="7" borderId="6" applyNumberFormat="0" applyAlignment="0" applyProtection="0"/>
    <xf numFmtId="0" fontId="10" fillId="7" borderId="5" applyNumberFormat="0" applyAlignment="0" applyProtection="0"/>
    <xf numFmtId="0" fontId="11" fillId="0" borderId="7" applyNumberFormat="0" applyFill="0" applyAlignment="0" applyProtection="0"/>
    <xf numFmtId="0" fontId="12" fillId="8" borderId="8" applyNumberFormat="0" applyAlignment="0" applyProtection="0"/>
    <xf numFmtId="0" fontId="13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4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5" fillId="3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44" fontId="0" fillId="0" borderId="0" xfId="2" applyFont="1"/>
    <xf numFmtId="0" fontId="2" fillId="0" borderId="0" xfId="0" applyFont="1"/>
    <xf numFmtId="164" fontId="0" fillId="2" borderId="0" xfId="2" applyNumberFormat="1" applyFont="1" applyFill="1"/>
    <xf numFmtId="0" fontId="16" fillId="34" borderId="11" xfId="0" applyFont="1" applyFill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36" borderId="1" xfId="0" applyFill="1" applyBorder="1" applyAlignment="1">
      <alignment vertical="center"/>
    </xf>
    <xf numFmtId="0" fontId="0" fillId="36" borderId="13" xfId="0" applyFill="1" applyBorder="1" applyAlignment="1">
      <alignment vertical="center"/>
    </xf>
    <xf numFmtId="0" fontId="0" fillId="36" borderId="15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36" borderId="13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44" fontId="0" fillId="2" borderId="1" xfId="2" applyFont="1" applyFill="1" applyBorder="1" applyAlignment="1">
      <alignment vertical="center"/>
    </xf>
    <xf numFmtId="0" fontId="0" fillId="36" borderId="13" xfId="0" applyFill="1" applyBorder="1" applyAlignment="1">
      <alignment horizontal="left" vertical="center"/>
    </xf>
    <xf numFmtId="0" fontId="0" fillId="36" borderId="15" xfId="0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9" fillId="37" borderId="14" xfId="0" applyFont="1" applyFill="1" applyBorder="1" applyAlignment="1">
      <alignment horizontal="left"/>
    </xf>
    <xf numFmtId="0" fontId="19" fillId="37" borderId="15" xfId="0" applyFont="1" applyFill="1" applyBorder="1" applyAlignment="1">
      <alignment horizontal="left"/>
    </xf>
    <xf numFmtId="0" fontId="0" fillId="36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6" borderId="16" xfId="0" applyFill="1" applyBorder="1" applyAlignment="1">
      <alignment vertical="center"/>
    </xf>
    <xf numFmtId="0" fontId="0" fillId="36" borderId="1" xfId="0" applyFill="1" applyBorder="1" applyAlignment="1">
      <alignment horizontal="right" vertical="center"/>
    </xf>
    <xf numFmtId="0" fontId="0" fillId="36" borderId="14" xfId="0" applyFill="1" applyBorder="1" applyAlignment="1">
      <alignment vertical="center"/>
    </xf>
    <xf numFmtId="0" fontId="19" fillId="37" borderId="13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  <xf numFmtId="0" fontId="0" fillId="36" borderId="13" xfId="0" applyFill="1" applyBorder="1" applyAlignment="1">
      <alignment horizontal="left" vertical="center"/>
    </xf>
    <xf numFmtId="0" fontId="0" fillId="36" borderId="14" xfId="0" applyFill="1" applyBorder="1" applyAlignment="1">
      <alignment horizontal="left" vertical="center"/>
    </xf>
    <xf numFmtId="0" fontId="0" fillId="36" borderId="15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22" fillId="0" borderId="1" xfId="0" applyFont="1" applyBorder="1" applyAlignment="1">
      <alignment horizontal="center"/>
    </xf>
    <xf numFmtId="0" fontId="20" fillId="0" borderId="13" xfId="44" applyBorder="1" applyAlignment="1">
      <alignment horizontal="center"/>
    </xf>
    <xf numFmtId="0" fontId="20" fillId="0" borderId="14" xfId="44" applyBorder="1" applyAlignment="1">
      <alignment horizontal="center"/>
    </xf>
    <xf numFmtId="0" fontId="20" fillId="0" borderId="15" xfId="44" applyBorder="1" applyAlignment="1">
      <alignment horizontal="center"/>
    </xf>
    <xf numFmtId="0" fontId="0" fillId="36" borderId="13" xfId="0" applyFill="1" applyBorder="1" applyAlignment="1">
      <alignment horizontal="left" vertical="center" wrapText="1"/>
    </xf>
    <xf numFmtId="0" fontId="0" fillId="36" borderId="14" xfId="0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36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0" fillId="36" borderId="1" xfId="44" applyFill="1" applyBorder="1" applyAlignment="1">
      <alignment vertical="center"/>
    </xf>
    <xf numFmtId="0" fontId="19" fillId="37" borderId="13" xfId="0" applyFont="1" applyFill="1" applyBorder="1" applyAlignment="1">
      <alignment horizontal="left"/>
    </xf>
    <xf numFmtId="0" fontId="19" fillId="37" borderId="14" xfId="0" applyFont="1" applyFill="1" applyBorder="1" applyAlignment="1">
      <alignment horizontal="left"/>
    </xf>
    <xf numFmtId="0" fontId="19" fillId="37" borderId="15" xfId="0" applyFont="1" applyFill="1" applyBorder="1" applyAlignment="1">
      <alignment horizontal="left"/>
    </xf>
    <xf numFmtId="0" fontId="0" fillId="36" borderId="13" xfId="0" applyFill="1" applyBorder="1" applyAlignment="1">
      <alignment vertical="center"/>
    </xf>
    <xf numFmtId="0" fontId="0" fillId="36" borderId="15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6" borderId="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44" fontId="0" fillId="36" borderId="1" xfId="0" applyNumberFormat="1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8" fontId="0" fillId="36" borderId="1" xfId="0" applyNumberFormat="1" applyFill="1" applyBorder="1" applyAlignment="1">
      <alignment horizontal="center" vertical="center"/>
    </xf>
    <xf numFmtId="0" fontId="0" fillId="36" borderId="1" xfId="0" applyFill="1" applyBorder="1" applyAlignment="1">
      <alignment horizontal="left" vertical="center"/>
    </xf>
    <xf numFmtId="0" fontId="2" fillId="35" borderId="12" xfId="0" applyFont="1" applyFill="1" applyBorder="1" applyAlignment="1">
      <alignment horizontal="left"/>
    </xf>
  </cellXfs>
  <cellStyles count="45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8" xr:uid="{6948A1CB-D529-47F2-A20C-F156BDDEC153}"/>
    <cellStyle name="60% - Accent2 2" xfId="39" xr:uid="{22769831-31F1-44ED-B2E9-C60CCF19BBA0}"/>
    <cellStyle name="60% - Accent3 2" xfId="40" xr:uid="{5576EF52-74C9-490A-9EE3-E96820F81F2D}"/>
    <cellStyle name="60% - Accent4 2" xfId="41" xr:uid="{92EAD4E8-B057-4D23-8A62-316B79DB1A4A}"/>
    <cellStyle name="60% - Accent5 2" xfId="42" xr:uid="{DFA93656-DACC-4F6B-A121-06B503B3C475}"/>
    <cellStyle name="60% - Accent6 2" xfId="43" xr:uid="{6F76BFE6-A646-4B28-B45F-5812B292B5C4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Currency" xfId="2" builtinId="4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/>
    <cellStyle name="Input" xfId="9" builtinId="20" customBuiltin="1"/>
    <cellStyle name="Linked Cell" xfId="12" builtinId="24" customBuiltin="1"/>
    <cellStyle name="Neutral 2" xfId="37" xr:uid="{A3D1198E-31BD-4883-A0CE-DC9B35BB20DE}"/>
    <cellStyle name="Normal" xfId="0" builtinId="0"/>
    <cellStyle name="Normal 12" xfId="1" xr:uid="{00000000-0005-0000-0000-000002000000}"/>
    <cellStyle name="Note" xfId="15" builtinId="10" customBuiltin="1"/>
    <cellStyle name="Output" xfId="10" builtinId="21" customBuiltin="1"/>
    <cellStyle name="Title 2" xfId="36" xr:uid="{E900262A-5930-4B0D-B3C1-B3BC4398DDBB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859B"/>
      <color rgb="FF44B298"/>
      <color rgb="FF15372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showGridLines="0" tabSelected="1" zoomScaleNormal="100" zoomScaleSheetLayoutView="100" zoomScalePageLayoutView="130" workbookViewId="0">
      <selection activeCell="J27" sqref="J27"/>
    </sheetView>
  </sheetViews>
  <sheetFormatPr defaultRowHeight="15" x14ac:dyDescent="0.25"/>
  <cols>
    <col min="1" max="1" width="7.42578125" customWidth="1"/>
    <col min="5" max="5" width="18.5703125" customWidth="1"/>
    <col min="6" max="6" width="11.5703125" customWidth="1"/>
    <col min="7" max="7" width="8.5703125" customWidth="1"/>
    <col min="9" max="9" width="10.85546875" customWidth="1"/>
  </cols>
  <sheetData>
    <row r="1" spans="1:9" ht="8.25" customHeight="1" x14ac:dyDescent="0.25"/>
    <row r="2" spans="1:9" ht="23.25" customHeight="1" x14ac:dyDescent="0.25">
      <c r="A2" s="45" t="s">
        <v>0</v>
      </c>
      <c r="B2" s="46"/>
      <c r="C2" s="46"/>
      <c r="D2" s="46"/>
      <c r="E2" s="46"/>
      <c r="F2" s="46"/>
      <c r="G2" s="46"/>
      <c r="H2" s="46"/>
      <c r="I2" s="47"/>
    </row>
    <row r="3" spans="1:9" ht="21" customHeight="1" x14ac:dyDescent="0.25">
      <c r="A3" s="41" t="s">
        <v>1</v>
      </c>
      <c r="B3" s="41"/>
      <c r="C3" s="42"/>
      <c r="D3" s="42"/>
      <c r="E3" s="42"/>
      <c r="F3" s="41" t="s">
        <v>2</v>
      </c>
      <c r="G3" s="41"/>
      <c r="H3" s="42"/>
      <c r="I3" s="42"/>
    </row>
    <row r="4" spans="1:9" ht="14.45" customHeight="1" x14ac:dyDescent="0.25">
      <c r="A4" s="41" t="s">
        <v>3</v>
      </c>
      <c r="B4" s="41"/>
      <c r="C4" s="41"/>
      <c r="D4" s="41"/>
      <c r="E4" s="42"/>
      <c r="F4" s="42"/>
      <c r="G4" s="42"/>
      <c r="H4" s="42"/>
      <c r="I4" s="42"/>
    </row>
    <row r="5" spans="1:9" ht="22.5" customHeight="1" x14ac:dyDescent="0.25">
      <c r="A5" s="45" t="s">
        <v>4</v>
      </c>
      <c r="B5" s="46"/>
      <c r="C5" s="46"/>
      <c r="D5" s="46"/>
      <c r="E5" s="46"/>
      <c r="F5" s="46"/>
      <c r="G5" s="46"/>
      <c r="H5" s="46"/>
      <c r="I5" s="47"/>
    </row>
    <row r="6" spans="1:9" ht="18.600000000000001" customHeight="1" x14ac:dyDescent="0.25">
      <c r="A6" s="8" t="s">
        <v>5</v>
      </c>
      <c r="B6" s="8"/>
      <c r="C6" s="42"/>
      <c r="D6" s="42"/>
      <c r="E6" s="42"/>
      <c r="F6" s="42"/>
      <c r="G6" s="42"/>
      <c r="H6" s="42"/>
      <c r="I6" s="42"/>
    </row>
    <row r="7" spans="1:9" ht="18.600000000000001" customHeight="1" x14ac:dyDescent="0.25">
      <c r="A7" s="41" t="s">
        <v>178</v>
      </c>
      <c r="B7" s="41"/>
      <c r="C7" s="41"/>
      <c r="D7" s="42"/>
      <c r="E7" s="42"/>
    </row>
    <row r="8" spans="1:9" ht="19.5" customHeight="1" x14ac:dyDescent="0.25">
      <c r="A8" s="43" t="s">
        <v>7</v>
      </c>
      <c r="B8" s="43"/>
      <c r="C8" s="43"/>
      <c r="D8" s="41" t="s">
        <v>8</v>
      </c>
      <c r="E8" s="41"/>
      <c r="F8" s="42"/>
      <c r="G8" s="42"/>
      <c r="H8" s="42"/>
      <c r="I8" s="42"/>
    </row>
    <row r="9" spans="1:9" x14ac:dyDescent="0.25">
      <c r="A9" s="43"/>
      <c r="B9" s="43"/>
      <c r="C9" s="43"/>
      <c r="D9" s="41"/>
      <c r="E9" s="41"/>
      <c r="F9" s="42"/>
      <c r="G9" s="42"/>
      <c r="H9" s="42"/>
      <c r="I9" s="42"/>
    </row>
    <row r="10" spans="1:9" x14ac:dyDescent="0.25">
      <c r="A10" s="43"/>
      <c r="B10" s="43"/>
      <c r="C10" s="43"/>
      <c r="D10" s="41" t="s">
        <v>9</v>
      </c>
      <c r="E10" s="41"/>
      <c r="F10" s="42"/>
      <c r="G10" s="42"/>
      <c r="H10" s="42"/>
      <c r="I10" s="42"/>
    </row>
    <row r="11" spans="1:9" x14ac:dyDescent="0.25">
      <c r="A11" s="43"/>
      <c r="B11" s="43"/>
      <c r="C11" s="43"/>
      <c r="D11" s="41" t="s">
        <v>10</v>
      </c>
      <c r="E11" s="41"/>
    </row>
    <row r="12" spans="1:9" ht="18.600000000000001" customHeight="1" x14ac:dyDescent="0.25">
      <c r="A12" s="43"/>
      <c r="B12" s="43"/>
      <c r="C12" s="43"/>
      <c r="D12" s="41" t="s">
        <v>11</v>
      </c>
      <c r="E12" s="41"/>
      <c r="F12" s="42"/>
      <c r="G12" s="42"/>
      <c r="H12" s="42"/>
      <c r="I12" s="42"/>
    </row>
    <row r="13" spans="1:9" x14ac:dyDescent="0.25">
      <c r="A13" s="43"/>
      <c r="B13" s="43"/>
      <c r="C13" s="43"/>
      <c r="D13" s="41" t="s">
        <v>12</v>
      </c>
      <c r="E13" s="41"/>
      <c r="F13" s="42"/>
      <c r="G13" s="42"/>
      <c r="H13" s="42"/>
      <c r="I13" s="42"/>
    </row>
    <row r="14" spans="1:9" ht="14.45" customHeight="1" x14ac:dyDescent="0.25">
      <c r="A14" s="41" t="s">
        <v>13</v>
      </c>
      <c r="B14" s="41"/>
      <c r="C14" s="41"/>
      <c r="D14" s="42"/>
      <c r="E14" s="42"/>
      <c r="F14" s="42"/>
      <c r="G14" s="42"/>
      <c r="H14" s="42"/>
      <c r="I14" s="42"/>
    </row>
    <row r="15" spans="1:9" ht="14.45" customHeight="1" x14ac:dyDescent="0.25">
      <c r="A15" s="41" t="s">
        <v>14</v>
      </c>
      <c r="B15" s="41"/>
      <c r="C15" s="41"/>
      <c r="D15" s="44"/>
      <c r="E15" s="42"/>
      <c r="F15" s="42"/>
      <c r="G15" s="42"/>
      <c r="H15" s="42"/>
      <c r="I15" s="42"/>
    </row>
    <row r="16" spans="1:9" ht="14.45" customHeight="1" x14ac:dyDescent="0.25">
      <c r="A16" s="41" t="s">
        <v>15</v>
      </c>
      <c r="B16" s="41"/>
      <c r="C16" s="41"/>
      <c r="D16" s="42"/>
      <c r="E16" s="42"/>
      <c r="F16" s="42"/>
      <c r="G16" s="42"/>
      <c r="H16" s="42"/>
      <c r="I16" s="42"/>
    </row>
    <row r="17" spans="1:9" ht="23.25" customHeight="1" x14ac:dyDescent="0.25">
      <c r="A17" s="45" t="s">
        <v>16</v>
      </c>
      <c r="B17" s="46"/>
      <c r="C17" s="46"/>
      <c r="D17" s="46"/>
      <c r="E17" s="46"/>
      <c r="F17" s="46"/>
      <c r="G17" s="46"/>
      <c r="H17" s="46"/>
      <c r="I17" s="47"/>
    </row>
    <row r="18" spans="1:9" ht="18" customHeight="1" x14ac:dyDescent="0.25">
      <c r="A18" s="41" t="s">
        <v>17</v>
      </c>
      <c r="B18" s="41"/>
      <c r="C18" s="48" t="s">
        <v>18</v>
      </c>
      <c r="D18" s="49"/>
      <c r="E18" s="52" t="s">
        <v>19</v>
      </c>
      <c r="F18" s="53"/>
      <c r="G18" s="54"/>
      <c r="H18" s="48"/>
      <c r="I18" s="49"/>
    </row>
    <row r="19" spans="1:9" ht="18" customHeight="1" x14ac:dyDescent="0.25">
      <c r="A19" s="41" t="s">
        <v>20</v>
      </c>
      <c r="B19" s="41"/>
      <c r="C19" s="52" t="s">
        <v>21</v>
      </c>
      <c r="D19" s="53"/>
      <c r="E19" s="54"/>
      <c r="F19" s="8" t="s">
        <v>22</v>
      </c>
      <c r="G19" s="8" t="s">
        <v>23</v>
      </c>
      <c r="H19" s="8" t="s">
        <v>24</v>
      </c>
      <c r="I19" s="12" t="s">
        <v>25</v>
      </c>
    </row>
    <row r="20" spans="1:9" ht="18" customHeight="1" x14ac:dyDescent="0.25">
      <c r="A20" s="35"/>
      <c r="B20" s="35"/>
      <c r="C20" s="36"/>
      <c r="D20" s="37"/>
      <c r="E20" s="38"/>
      <c r="F20" s="26"/>
      <c r="G20" s="9"/>
      <c r="H20" s="9"/>
      <c r="I20" s="16"/>
    </row>
    <row r="21" spans="1:9" ht="18" customHeight="1" x14ac:dyDescent="0.25">
      <c r="A21" s="35"/>
      <c r="B21" s="35"/>
      <c r="C21" s="36"/>
      <c r="D21" s="37"/>
      <c r="E21" s="38"/>
      <c r="F21" s="26"/>
      <c r="G21" s="9"/>
      <c r="H21" s="9"/>
      <c r="I21" s="16"/>
    </row>
    <row r="22" spans="1:9" ht="18" customHeight="1" x14ac:dyDescent="0.25">
      <c r="A22" s="35"/>
      <c r="B22" s="35"/>
      <c r="C22" s="36"/>
      <c r="D22" s="37"/>
      <c r="E22" s="38"/>
      <c r="F22" s="26"/>
      <c r="G22" s="9"/>
      <c r="H22" s="9"/>
      <c r="I22" s="16"/>
    </row>
    <row r="23" spans="1:9" ht="18" customHeight="1" x14ac:dyDescent="0.25">
      <c r="A23" s="35"/>
      <c r="B23" s="35"/>
      <c r="C23" s="36"/>
      <c r="D23" s="37"/>
      <c r="E23" s="38"/>
      <c r="F23" s="26"/>
      <c r="G23" s="9"/>
      <c r="H23" s="9"/>
      <c r="I23" s="16"/>
    </row>
    <row r="24" spans="1:9" ht="18" customHeight="1" x14ac:dyDescent="0.25">
      <c r="A24" s="35"/>
      <c r="B24" s="35"/>
      <c r="C24" s="36"/>
      <c r="D24" s="37"/>
      <c r="E24" s="38"/>
      <c r="F24" s="26"/>
      <c r="G24" s="9"/>
      <c r="H24" s="9"/>
      <c r="I24" s="16"/>
    </row>
    <row r="25" spans="1:9" ht="18" customHeight="1" x14ac:dyDescent="0.25">
      <c r="A25" s="35"/>
      <c r="B25" s="35"/>
      <c r="C25" s="36"/>
      <c r="D25" s="37"/>
      <c r="E25" s="38"/>
      <c r="F25" s="26"/>
      <c r="G25" s="9"/>
      <c r="H25" s="9"/>
      <c r="I25" s="16"/>
    </row>
    <row r="26" spans="1:9" ht="18" customHeight="1" x14ac:dyDescent="0.25">
      <c r="A26" s="35"/>
      <c r="B26" s="35"/>
      <c r="C26" s="36"/>
      <c r="D26" s="37"/>
      <c r="E26" s="38"/>
      <c r="F26" s="26"/>
      <c r="G26" s="9"/>
      <c r="H26" s="9"/>
      <c r="I26" s="16"/>
    </row>
    <row r="27" spans="1:9" ht="18" customHeight="1" x14ac:dyDescent="0.25">
      <c r="A27" s="35"/>
      <c r="B27" s="35"/>
      <c r="C27" s="36"/>
      <c r="D27" s="37"/>
      <c r="E27" s="38"/>
      <c r="F27" s="26"/>
      <c r="G27" s="9"/>
      <c r="H27" s="9"/>
      <c r="I27" s="16"/>
    </row>
    <row r="28" spans="1:9" ht="18" customHeight="1" x14ac:dyDescent="0.25">
      <c r="A28" s="48"/>
      <c r="B28" s="49"/>
      <c r="C28" s="30"/>
      <c r="D28" s="31"/>
      <c r="E28" s="32"/>
      <c r="F28" s="26"/>
      <c r="G28" s="9"/>
      <c r="H28" s="9"/>
      <c r="I28" s="16"/>
    </row>
    <row r="29" spans="1:9" ht="18" customHeight="1" x14ac:dyDescent="0.25">
      <c r="A29" s="30"/>
      <c r="B29" s="32"/>
      <c r="C29" s="27"/>
      <c r="D29" s="27"/>
      <c r="E29" s="27"/>
      <c r="F29" s="26"/>
      <c r="G29" s="9"/>
      <c r="H29" s="9"/>
      <c r="I29" s="16"/>
    </row>
    <row r="30" spans="1:9" ht="18" customHeight="1" x14ac:dyDescent="0.25">
      <c r="A30" s="17"/>
      <c r="B30" s="18"/>
      <c r="C30" s="39"/>
      <c r="D30" s="40"/>
      <c r="E30" s="40"/>
      <c r="F30" s="26"/>
      <c r="G30" s="9"/>
      <c r="H30" s="9"/>
      <c r="I30" s="16"/>
    </row>
    <row r="31" spans="1:9" ht="18" customHeight="1" x14ac:dyDescent="0.25">
      <c r="A31" s="30"/>
      <c r="B31" s="32"/>
      <c r="C31" s="30"/>
      <c r="D31" s="31"/>
      <c r="E31" s="31"/>
      <c r="F31" s="26"/>
      <c r="G31" s="9"/>
      <c r="H31" s="9"/>
      <c r="I31" s="16"/>
    </row>
    <row r="32" spans="1:9" ht="18" customHeight="1" x14ac:dyDescent="0.25">
      <c r="A32" s="30"/>
      <c r="B32" s="32"/>
      <c r="C32" s="30"/>
      <c r="D32" s="31"/>
      <c r="E32" s="31"/>
      <c r="F32" s="26"/>
      <c r="G32" s="9"/>
      <c r="H32" s="9"/>
      <c r="I32" s="16"/>
    </row>
    <row r="33" spans="1:9" ht="18" customHeight="1" x14ac:dyDescent="0.25">
      <c r="A33" s="10"/>
      <c r="B33" s="11"/>
      <c r="C33" s="30"/>
      <c r="D33" s="31"/>
      <c r="E33" s="31"/>
      <c r="F33" s="9"/>
      <c r="G33" s="9"/>
      <c r="H33" s="9"/>
      <c r="I33" s="16"/>
    </row>
    <row r="34" spans="1:9" ht="18" customHeight="1" x14ac:dyDescent="0.25">
      <c r="A34" s="10"/>
      <c r="B34" s="11"/>
      <c r="C34" s="13"/>
      <c r="D34" s="15"/>
      <c r="E34" s="14"/>
      <c r="F34" s="11"/>
      <c r="G34" s="9"/>
      <c r="H34" s="9"/>
      <c r="I34" s="16"/>
    </row>
    <row r="35" spans="1:9" ht="18" customHeight="1" x14ac:dyDescent="0.25">
      <c r="A35" s="10"/>
      <c r="B35" s="11"/>
      <c r="C35" s="13"/>
      <c r="D35" s="15"/>
      <c r="E35" s="14"/>
      <c r="F35" s="11"/>
      <c r="G35" s="9"/>
      <c r="H35" s="9"/>
      <c r="I35" s="16"/>
    </row>
    <row r="36" spans="1:9" ht="18" customHeight="1" x14ac:dyDescent="0.25">
      <c r="A36" s="24" t="s">
        <v>26</v>
      </c>
      <c r="B36" s="24"/>
      <c r="C36" s="55"/>
      <c r="D36" s="58"/>
      <c r="E36" s="56"/>
      <c r="F36" s="24"/>
      <c r="G36" s="24"/>
      <c r="H36" s="57">
        <f>SUM(I20:I35)</f>
        <v>0</v>
      </c>
      <c r="I36" s="51"/>
    </row>
    <row r="37" spans="1:9" ht="18" customHeight="1" x14ac:dyDescent="0.25">
      <c r="A37" s="19" t="s">
        <v>27</v>
      </c>
      <c r="B37" s="20"/>
      <c r="C37" s="24"/>
      <c r="D37" s="24"/>
      <c r="E37" s="24"/>
      <c r="F37" s="33" t="s">
        <v>28</v>
      </c>
      <c r="G37" s="34"/>
      <c r="H37" s="59">
        <f>H36*0.13</f>
        <v>0</v>
      </c>
      <c r="I37" s="51"/>
    </row>
    <row r="38" spans="1:9" ht="18" customHeight="1" x14ac:dyDescent="0.25">
      <c r="A38" s="24" t="s">
        <v>25</v>
      </c>
      <c r="B38" s="24"/>
      <c r="C38" s="20"/>
      <c r="D38" s="20"/>
      <c r="E38" s="20"/>
      <c r="F38" s="24"/>
      <c r="G38" s="24"/>
      <c r="H38" s="57">
        <f>H36+H37</f>
        <v>0</v>
      </c>
      <c r="I38" s="51"/>
    </row>
    <row r="39" spans="1:9" ht="18" customHeight="1" x14ac:dyDescent="0.25">
      <c r="A39" s="8" t="s">
        <v>29</v>
      </c>
      <c r="B39" s="8"/>
      <c r="C39" s="24"/>
      <c r="D39" s="24"/>
      <c r="E39" s="24"/>
      <c r="F39" s="9"/>
      <c r="G39" s="9"/>
      <c r="H39" s="9"/>
      <c r="I39" s="9"/>
    </row>
    <row r="40" spans="1:9" ht="18" customHeight="1" x14ac:dyDescent="0.25">
      <c r="A40" s="8" t="s">
        <v>30</v>
      </c>
      <c r="B40" s="8"/>
      <c r="C40" s="8"/>
      <c r="D40" s="8"/>
      <c r="E40" s="9" t="s">
        <v>31</v>
      </c>
      <c r="F40" s="9"/>
      <c r="G40" s="9"/>
      <c r="H40" s="9"/>
      <c r="I40" s="9"/>
    </row>
    <row r="41" spans="1:9" x14ac:dyDescent="0.25">
      <c r="A41" s="8" t="s">
        <v>32</v>
      </c>
      <c r="B41" s="8"/>
      <c r="C41" s="8"/>
      <c r="D41" s="8"/>
      <c r="E41" s="9"/>
      <c r="F41" s="25"/>
      <c r="G41" s="25"/>
      <c r="H41" s="25"/>
      <c r="I41" s="25"/>
    </row>
    <row r="42" spans="1:9" ht="14.45" customHeight="1" x14ac:dyDescent="0.25">
      <c r="A42" s="43" t="s">
        <v>33</v>
      </c>
      <c r="B42" s="43"/>
      <c r="C42" s="8"/>
      <c r="D42" s="8"/>
      <c r="E42" s="25"/>
      <c r="F42" s="23"/>
      <c r="G42" s="23"/>
      <c r="H42" s="23"/>
      <c r="I42" s="23"/>
    </row>
    <row r="43" spans="1:9" ht="14.45" customHeight="1" x14ac:dyDescent="0.25">
      <c r="A43" s="43"/>
      <c r="B43" s="43"/>
      <c r="C43" s="23"/>
      <c r="D43" s="23"/>
      <c r="E43" s="23"/>
      <c r="F43" s="23"/>
      <c r="G43" s="23"/>
      <c r="H43" s="23"/>
      <c r="I43" s="23"/>
    </row>
    <row r="44" spans="1:9" ht="22.5" customHeight="1" x14ac:dyDescent="0.25">
      <c r="A44" s="28" t="s">
        <v>34</v>
      </c>
      <c r="B44" s="29"/>
      <c r="C44" s="29"/>
      <c r="D44" s="29"/>
      <c r="E44" s="29"/>
      <c r="F44" s="29"/>
      <c r="G44" s="21"/>
      <c r="H44" s="21"/>
      <c r="I44" s="22"/>
    </row>
    <row r="45" spans="1:9" ht="24" customHeight="1" x14ac:dyDescent="0.25">
      <c r="A45" s="50" t="s">
        <v>35</v>
      </c>
      <c r="B45" s="50"/>
      <c r="C45" s="30"/>
      <c r="D45" s="31"/>
      <c r="E45" s="32"/>
      <c r="F45" s="50" t="s">
        <v>36</v>
      </c>
      <c r="G45" s="50"/>
      <c r="H45" s="51"/>
      <c r="I45" s="51"/>
    </row>
    <row r="46" spans="1:9" ht="28.5" customHeight="1" x14ac:dyDescent="0.25">
      <c r="A46" s="7" t="s">
        <v>37</v>
      </c>
      <c r="B46" s="7"/>
      <c r="C46" s="60"/>
      <c r="D46" s="60"/>
      <c r="E46" s="60"/>
      <c r="F46" s="7" t="s">
        <v>2</v>
      </c>
      <c r="G46" s="7"/>
      <c r="H46" s="55"/>
      <c r="I46" s="56"/>
    </row>
    <row r="47" spans="1:9" ht="16.5" customHeight="1" x14ac:dyDescent="0.25"/>
    <row r="70" ht="14.45" customHeight="1" x14ac:dyDescent="0.25"/>
    <row r="71" ht="14.45" customHeight="1" x14ac:dyDescent="0.25"/>
  </sheetData>
  <mergeCells count="74">
    <mergeCell ref="A2:I2"/>
    <mergeCell ref="H46:I46"/>
    <mergeCell ref="H38:I38"/>
    <mergeCell ref="C19:E19"/>
    <mergeCell ref="C20:E20"/>
    <mergeCell ref="C22:E22"/>
    <mergeCell ref="C23:E23"/>
    <mergeCell ref="C24:E24"/>
    <mergeCell ref="C36:E36"/>
    <mergeCell ref="H37:I37"/>
    <mergeCell ref="H36:I36"/>
    <mergeCell ref="A45:B45"/>
    <mergeCell ref="C46:E46"/>
    <mergeCell ref="D12:E12"/>
    <mergeCell ref="F8:I8"/>
    <mergeCell ref="D9:E9"/>
    <mergeCell ref="D10:E10"/>
    <mergeCell ref="F45:G45"/>
    <mergeCell ref="H45:I45"/>
    <mergeCell ref="A17:I17"/>
    <mergeCell ref="A19:B19"/>
    <mergeCell ref="A18:B18"/>
    <mergeCell ref="A20:B20"/>
    <mergeCell ref="A21:B21"/>
    <mergeCell ref="C18:D18"/>
    <mergeCell ref="E18:G18"/>
    <mergeCell ref="H18:I18"/>
    <mergeCell ref="A42:B43"/>
    <mergeCell ref="A26:B26"/>
    <mergeCell ref="A15:C15"/>
    <mergeCell ref="A16:C16"/>
    <mergeCell ref="D14:I14"/>
    <mergeCell ref="A31:B31"/>
    <mergeCell ref="D11:E11"/>
    <mergeCell ref="D13:E13"/>
    <mergeCell ref="F9:I9"/>
    <mergeCell ref="F10:I10"/>
    <mergeCell ref="F12:I12"/>
    <mergeCell ref="F13:I13"/>
    <mergeCell ref="A8:C13"/>
    <mergeCell ref="A22:B22"/>
    <mergeCell ref="A14:C14"/>
    <mergeCell ref="D15:I15"/>
    <mergeCell ref="D16:I16"/>
    <mergeCell ref="C21:E21"/>
    <mergeCell ref="A29:B29"/>
    <mergeCell ref="A28:B28"/>
    <mergeCell ref="D8:E8"/>
    <mergeCell ref="A3:B3"/>
    <mergeCell ref="C3:E3"/>
    <mergeCell ref="C6:I6"/>
    <mergeCell ref="A7:C7"/>
    <mergeCell ref="D7:E7"/>
    <mergeCell ref="F3:G3"/>
    <mergeCell ref="H3:I3"/>
    <mergeCell ref="A4:D4"/>
    <mergeCell ref="E4:I4"/>
    <mergeCell ref="A5:I5"/>
    <mergeCell ref="A44:F44"/>
    <mergeCell ref="C45:E45"/>
    <mergeCell ref="F37:G37"/>
    <mergeCell ref="A23:B23"/>
    <mergeCell ref="C28:E28"/>
    <mergeCell ref="A25:B25"/>
    <mergeCell ref="A24:B24"/>
    <mergeCell ref="C25:E25"/>
    <mergeCell ref="A27:B27"/>
    <mergeCell ref="C27:E27"/>
    <mergeCell ref="C32:E32"/>
    <mergeCell ref="C30:E30"/>
    <mergeCell ref="C31:E31"/>
    <mergeCell ref="C33:E33"/>
    <mergeCell ref="C26:E26"/>
    <mergeCell ref="A32:B32"/>
  </mergeCells>
  <phoneticPr fontId="21" type="noConversion"/>
  <dataValidations count="2">
    <dataValidation type="list" allowBlank="1" showInputMessage="1" showErrorMessage="1" sqref="C18:D18" xr:uid="{14035FBF-A8A5-4F6A-89CE-85DDF077A861}">
      <formula1>"CAD,USD,OTHER"</formula1>
    </dataValidation>
    <dataValidation type="list" showInputMessage="1" showErrorMessage="1" sqref="F39:I39 E42 F41:I41 E40" xr:uid="{7E9BAE67-ACCA-46A9-A14D-40BDF5298FBD}">
      <formula1>"YES,NO"</formula1>
    </dataValidation>
  </dataValidations>
  <printOptions horizontalCentered="1"/>
  <pageMargins left="0.511811023622047" right="0.31496062992126" top="1.1588541666666667" bottom="0.74803149606299202" header="0.31496062992126" footer="0.31496062992126"/>
  <pageSetup fitToWidth="0" orientation="portrait" r:id="rId1"/>
  <headerFooter>
    <oddHeader xml:space="preserve">&amp;L&amp;G
&amp;C&amp;"+,Regular"&amp;18&amp;U&amp;K000000Purchase Requisition Form 
</oddHeader>
    <oddFooter xml:space="preserve">&amp;LID Number: 
Issue Date: 
Supersedes Date: &amp;CPage &amp;P of &amp;N&amp;R
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147A44-A84A-44EF-AB47-216C72F2A037}">
          <x14:formula1>
            <xm:f>Tables!$D$2:$D$19</xm:f>
          </x14:formula1>
          <xm:sqref>H20:H35</xm:sqref>
        </x14:dataValidation>
        <x14:dataValidation type="list" showInputMessage="1" showErrorMessage="1" xr:uid="{888E1083-39AB-4921-8FBB-CEBB6010BC1D}">
          <x14:formula1>
            <xm:f>Tables!$H$2:$H$12</xm:f>
          </x14:formula1>
          <xm:sqref>F40:I40 E41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DAE2-2010-431C-B5AC-464376D921D6}">
  <dimension ref="D1:H19"/>
  <sheetViews>
    <sheetView workbookViewId="0">
      <selection activeCell="H29" sqref="H29"/>
    </sheetView>
  </sheetViews>
  <sheetFormatPr defaultRowHeight="15" x14ac:dyDescent="0.25"/>
  <cols>
    <col min="8" max="8" width="16.28515625" customWidth="1"/>
  </cols>
  <sheetData>
    <row r="1" spans="4:8" x14ac:dyDescent="0.25">
      <c r="D1" t="s">
        <v>38</v>
      </c>
      <c r="E1" t="s">
        <v>38</v>
      </c>
      <c r="H1" t="s">
        <v>39</v>
      </c>
    </row>
    <row r="2" spans="4:8" x14ac:dyDescent="0.25">
      <c r="D2" t="s">
        <v>40</v>
      </c>
      <c r="E2" t="s">
        <v>40</v>
      </c>
      <c r="H2" t="s">
        <v>6</v>
      </c>
    </row>
    <row r="3" spans="4:8" x14ac:dyDescent="0.25">
      <c r="D3" t="s">
        <v>41</v>
      </c>
      <c r="E3" t="s">
        <v>41</v>
      </c>
      <c r="H3" t="s">
        <v>42</v>
      </c>
    </row>
    <row r="4" spans="4:8" x14ac:dyDescent="0.25">
      <c r="D4" t="s">
        <v>43</v>
      </c>
      <c r="E4" t="s">
        <v>43</v>
      </c>
      <c r="H4" t="s">
        <v>44</v>
      </c>
    </row>
    <row r="5" spans="4:8" x14ac:dyDescent="0.25">
      <c r="D5" t="s">
        <v>45</v>
      </c>
      <c r="E5" t="s">
        <v>46</v>
      </c>
      <c r="H5" t="s">
        <v>47</v>
      </c>
    </row>
    <row r="6" spans="4:8" x14ac:dyDescent="0.25">
      <c r="D6" t="s">
        <v>48</v>
      </c>
      <c r="E6" t="s">
        <v>48</v>
      </c>
      <c r="H6" t="s">
        <v>49</v>
      </c>
    </row>
    <row r="7" spans="4:8" x14ac:dyDescent="0.25">
      <c r="D7" t="s">
        <v>50</v>
      </c>
      <c r="E7" t="s">
        <v>51</v>
      </c>
      <c r="H7" t="s">
        <v>52</v>
      </c>
    </row>
    <row r="8" spans="4:8" x14ac:dyDescent="0.25">
      <c r="D8" t="s">
        <v>53</v>
      </c>
      <c r="E8" t="s">
        <v>54</v>
      </c>
      <c r="H8" t="s">
        <v>55</v>
      </c>
    </row>
    <row r="9" spans="4:8" x14ac:dyDescent="0.25">
      <c r="D9" t="s">
        <v>56</v>
      </c>
      <c r="E9" t="s">
        <v>57</v>
      </c>
      <c r="H9" t="s">
        <v>58</v>
      </c>
    </row>
    <row r="10" spans="4:8" x14ac:dyDescent="0.25">
      <c r="D10" t="s">
        <v>59</v>
      </c>
      <c r="E10" t="s">
        <v>60</v>
      </c>
      <c r="H10" t="s">
        <v>61</v>
      </c>
    </row>
    <row r="11" spans="4:8" x14ac:dyDescent="0.25">
      <c r="D11" t="s">
        <v>62</v>
      </c>
      <c r="E11" t="s">
        <v>63</v>
      </c>
      <c r="H11" t="s">
        <v>64</v>
      </c>
    </row>
    <row r="12" spans="4:8" x14ac:dyDescent="0.25">
      <c r="D12" t="s">
        <v>65</v>
      </c>
      <c r="E12" t="s">
        <v>66</v>
      </c>
      <c r="H12" t="s">
        <v>67</v>
      </c>
    </row>
    <row r="13" spans="4:8" x14ac:dyDescent="0.25">
      <c r="D13" t="s">
        <v>68</v>
      </c>
      <c r="E13" t="s">
        <v>69</v>
      </c>
    </row>
    <row r="14" spans="4:8" x14ac:dyDescent="0.25">
      <c r="D14" t="s">
        <v>70</v>
      </c>
      <c r="E14" t="s">
        <v>71</v>
      </c>
    </row>
    <row r="15" spans="4:8" x14ac:dyDescent="0.25">
      <c r="D15" t="s">
        <v>72</v>
      </c>
      <c r="E15" t="s">
        <v>73</v>
      </c>
    </row>
    <row r="16" spans="4:8" x14ac:dyDescent="0.25">
      <c r="D16" t="s">
        <v>74</v>
      </c>
    </row>
    <row r="17" spans="4:4" x14ac:dyDescent="0.25">
      <c r="D17" t="s">
        <v>75</v>
      </c>
    </row>
    <row r="18" spans="4:4" x14ac:dyDescent="0.25">
      <c r="D18" t="s">
        <v>76</v>
      </c>
    </row>
    <row r="19" spans="4:4" x14ac:dyDescent="0.25">
      <c r="D19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F9E9-D4A6-4B07-84CA-3FA2FB84EB70}">
  <dimension ref="A1:C15"/>
  <sheetViews>
    <sheetView topLeftCell="A7" workbookViewId="0">
      <selection activeCell="B18" sqref="B18"/>
    </sheetView>
  </sheetViews>
  <sheetFormatPr defaultRowHeight="15" x14ac:dyDescent="0.25"/>
  <cols>
    <col min="1" max="1" width="9.28515625" customWidth="1"/>
    <col min="2" max="2" width="30.7109375" customWidth="1"/>
    <col min="3" max="3" width="98.140625" customWidth="1"/>
  </cols>
  <sheetData>
    <row r="1" spans="1:3" ht="15.75" thickBot="1" x14ac:dyDescent="0.3">
      <c r="A1" s="61" t="s">
        <v>78</v>
      </c>
      <c r="B1" s="61"/>
      <c r="C1" s="61"/>
    </row>
    <row r="2" spans="1:3" ht="15.75" thickBot="1" x14ac:dyDescent="0.3">
      <c r="A2" s="6"/>
      <c r="B2" s="6" t="s">
        <v>79</v>
      </c>
      <c r="C2" s="6" t="s">
        <v>80</v>
      </c>
    </row>
    <row r="3" spans="1:3" ht="39" thickBot="1" x14ac:dyDescent="0.3">
      <c r="A3" s="6"/>
      <c r="B3" s="6" t="s">
        <v>81</v>
      </c>
      <c r="C3" s="6" t="s">
        <v>82</v>
      </c>
    </row>
    <row r="4" spans="1:3" ht="15.75" thickBot="1" x14ac:dyDescent="0.3">
      <c r="A4" s="6"/>
      <c r="B4" s="6" t="s">
        <v>83</v>
      </c>
      <c r="C4" s="6" t="s">
        <v>84</v>
      </c>
    </row>
    <row r="5" spans="1:3" ht="51.75" thickBot="1" x14ac:dyDescent="0.3">
      <c r="A5" s="6"/>
      <c r="B5" s="6" t="s">
        <v>85</v>
      </c>
      <c r="C5" s="6" t="s">
        <v>86</v>
      </c>
    </row>
    <row r="6" spans="1:3" ht="39" thickBot="1" x14ac:dyDescent="0.3">
      <c r="A6" s="6"/>
      <c r="B6" s="6" t="s">
        <v>87</v>
      </c>
      <c r="C6" s="6" t="s">
        <v>88</v>
      </c>
    </row>
    <row r="7" spans="1:3" ht="26.25" thickBot="1" x14ac:dyDescent="0.3">
      <c r="A7" s="6"/>
      <c r="B7" s="6" t="s">
        <v>89</v>
      </c>
      <c r="C7" s="6" t="s">
        <v>90</v>
      </c>
    </row>
    <row r="8" spans="1:3" ht="51.75" thickBot="1" x14ac:dyDescent="0.3">
      <c r="A8" s="6"/>
      <c r="B8" s="6" t="s">
        <v>91</v>
      </c>
      <c r="C8" s="6" t="s">
        <v>92</v>
      </c>
    </row>
    <row r="9" spans="1:3" ht="39" thickBot="1" x14ac:dyDescent="0.3">
      <c r="A9" s="6"/>
      <c r="B9" s="6" t="s">
        <v>93</v>
      </c>
      <c r="C9" s="6" t="s">
        <v>94</v>
      </c>
    </row>
    <row r="10" spans="1:3" ht="39" thickBot="1" x14ac:dyDescent="0.3">
      <c r="A10" s="6"/>
      <c r="B10" s="6" t="s">
        <v>95</v>
      </c>
      <c r="C10" s="6" t="s">
        <v>96</v>
      </c>
    </row>
    <row r="11" spans="1:3" ht="51.75" thickBot="1" x14ac:dyDescent="0.3">
      <c r="A11" s="6"/>
      <c r="B11" s="6" t="s">
        <v>97</v>
      </c>
      <c r="C11" s="6" t="s">
        <v>98</v>
      </c>
    </row>
    <row r="12" spans="1:3" ht="51.75" thickBot="1" x14ac:dyDescent="0.3">
      <c r="A12" s="6"/>
      <c r="B12" s="6" t="s">
        <v>99</v>
      </c>
      <c r="C12" s="6" t="s">
        <v>100</v>
      </c>
    </row>
    <row r="13" spans="1:3" ht="51.75" thickBot="1" x14ac:dyDescent="0.3">
      <c r="A13" s="6"/>
      <c r="B13" s="6" t="s">
        <v>101</v>
      </c>
      <c r="C13" s="6" t="s">
        <v>102</v>
      </c>
    </row>
    <row r="14" spans="1:3" ht="51.75" thickBot="1" x14ac:dyDescent="0.3">
      <c r="A14" s="6"/>
      <c r="B14" s="6" t="s">
        <v>103</v>
      </c>
      <c r="C14" s="6" t="s">
        <v>104</v>
      </c>
    </row>
    <row r="15" spans="1:3" ht="15.75" thickBot="1" x14ac:dyDescent="0.3">
      <c r="A15" s="6"/>
      <c r="B15" s="6" t="s">
        <v>105</v>
      </c>
      <c r="C15" s="6" t="s">
        <v>106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25EE-F9A8-47ED-A03D-28AA20A1C552}">
  <dimension ref="A1:AE1"/>
  <sheetViews>
    <sheetView workbookViewId="0">
      <selection activeCell="G11" sqref="G11"/>
    </sheetView>
  </sheetViews>
  <sheetFormatPr defaultColWidth="11.5703125" defaultRowHeight="35.1" customHeight="1" x14ac:dyDescent="0.25"/>
  <sheetData>
    <row r="1" spans="1:31" s="1" customFormat="1" ht="35.1" customHeight="1" x14ac:dyDescent="0.25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123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B5F1-887D-4F41-9121-127BD6272500}">
  <dimension ref="A1:I45"/>
  <sheetViews>
    <sheetView topLeftCell="A16" workbookViewId="0">
      <selection activeCell="A38" sqref="A38"/>
    </sheetView>
  </sheetViews>
  <sheetFormatPr defaultRowHeight="15" x14ac:dyDescent="0.25"/>
  <cols>
    <col min="1" max="1" width="52.42578125" bestFit="1" customWidth="1"/>
    <col min="6" max="6" width="16.140625" bestFit="1" customWidth="1"/>
    <col min="8" max="8" width="18" bestFit="1" customWidth="1"/>
    <col min="9" max="9" width="15.42578125" bestFit="1" customWidth="1"/>
  </cols>
  <sheetData>
    <row r="1" spans="1:5" x14ac:dyDescent="0.25">
      <c r="B1" t="s">
        <v>138</v>
      </c>
      <c r="C1" t="s">
        <v>139</v>
      </c>
      <c r="D1" t="s">
        <v>140</v>
      </c>
      <c r="E1" t="s">
        <v>141</v>
      </c>
    </row>
    <row r="2" spans="1:5" ht="45" x14ac:dyDescent="0.25">
      <c r="A2" s="1" t="s">
        <v>142</v>
      </c>
      <c r="B2">
        <v>166.25</v>
      </c>
      <c r="C2">
        <v>75</v>
      </c>
      <c r="D2">
        <v>250</v>
      </c>
    </row>
    <row r="3" spans="1:5" x14ac:dyDescent="0.25">
      <c r="A3" t="s">
        <v>143</v>
      </c>
    </row>
    <row r="4" spans="1:5" x14ac:dyDescent="0.25">
      <c r="A4" t="s">
        <v>144</v>
      </c>
      <c r="B4">
        <v>23.75</v>
      </c>
      <c r="C4">
        <v>16</v>
      </c>
      <c r="D4">
        <v>52</v>
      </c>
    </row>
    <row r="5" spans="1:5" x14ac:dyDescent="0.25">
      <c r="A5" t="s">
        <v>145</v>
      </c>
      <c r="B5">
        <v>209</v>
      </c>
      <c r="C5">
        <f>23+25+28+28+33+28+25+15</f>
        <v>205</v>
      </c>
      <c r="D5">
        <f>35*7+155</f>
        <v>400</v>
      </c>
    </row>
    <row r="6" spans="1:5" x14ac:dyDescent="0.25">
      <c r="A6" t="s">
        <v>146</v>
      </c>
      <c r="B6">
        <v>180.5</v>
      </c>
      <c r="C6">
        <v>125</v>
      </c>
      <c r="D6">
        <v>250</v>
      </c>
    </row>
    <row r="7" spans="1:5" x14ac:dyDescent="0.25">
      <c r="A7" t="s">
        <v>147</v>
      </c>
      <c r="B7">
        <v>190</v>
      </c>
    </row>
    <row r="8" spans="1:5" x14ac:dyDescent="0.25">
      <c r="A8" t="s">
        <v>148</v>
      </c>
      <c r="B8">
        <v>831.25</v>
      </c>
      <c r="C8">
        <v>750</v>
      </c>
      <c r="D8">
        <v>750</v>
      </c>
    </row>
    <row r="9" spans="1:5" x14ac:dyDescent="0.25">
      <c r="A9" t="s">
        <v>149</v>
      </c>
      <c r="B9">
        <v>152</v>
      </c>
      <c r="C9">
        <v>75</v>
      </c>
    </row>
    <row r="10" spans="1:5" x14ac:dyDescent="0.25">
      <c r="A10" t="s">
        <v>150</v>
      </c>
      <c r="D10">
        <v>750</v>
      </c>
    </row>
    <row r="11" spans="1:5" x14ac:dyDescent="0.25">
      <c r="A11" t="s">
        <v>151</v>
      </c>
      <c r="B11">
        <v>137.75</v>
      </c>
      <c r="C11">
        <v>95</v>
      </c>
      <c r="D11">
        <v>160</v>
      </c>
    </row>
    <row r="12" spans="1:5" x14ac:dyDescent="0.25">
      <c r="A12" t="s">
        <v>152</v>
      </c>
      <c r="B12">
        <v>33.25</v>
      </c>
      <c r="C12">
        <v>16</v>
      </c>
    </row>
    <row r="13" spans="1:5" x14ac:dyDescent="0.25">
      <c r="A13" t="s">
        <v>153</v>
      </c>
      <c r="D13">
        <v>670</v>
      </c>
    </row>
    <row r="14" spans="1:5" x14ac:dyDescent="0.25">
      <c r="A14" t="s">
        <v>154</v>
      </c>
      <c r="B14">
        <v>108.3</v>
      </c>
      <c r="C14">
        <v>75</v>
      </c>
      <c r="D14">
        <v>361</v>
      </c>
    </row>
    <row r="15" spans="1:5" x14ac:dyDescent="0.25">
      <c r="A15" t="s">
        <v>155</v>
      </c>
      <c r="D15">
        <v>50</v>
      </c>
    </row>
    <row r="16" spans="1:5" x14ac:dyDescent="0.25">
      <c r="A16" t="s">
        <v>156</v>
      </c>
      <c r="D16">
        <v>80</v>
      </c>
    </row>
    <row r="17" spans="1:5" x14ac:dyDescent="0.25">
      <c r="A17" t="s">
        <v>157</v>
      </c>
      <c r="D17">
        <v>78</v>
      </c>
    </row>
    <row r="18" spans="1:5" x14ac:dyDescent="0.25">
      <c r="A18" t="s">
        <v>158</v>
      </c>
    </row>
    <row r="19" spans="1:5" x14ac:dyDescent="0.25">
      <c r="A19" t="s">
        <v>159</v>
      </c>
      <c r="B19">
        <v>23.75</v>
      </c>
      <c r="D19">
        <v>78</v>
      </c>
    </row>
    <row r="20" spans="1:5" x14ac:dyDescent="0.25">
      <c r="A20" t="s">
        <v>160</v>
      </c>
      <c r="D20">
        <v>400</v>
      </c>
    </row>
    <row r="21" spans="1:5" x14ac:dyDescent="0.25">
      <c r="A21" t="s">
        <v>161</v>
      </c>
      <c r="D21">
        <v>206</v>
      </c>
    </row>
    <row r="22" spans="1:5" x14ac:dyDescent="0.25">
      <c r="A22" t="s">
        <v>162</v>
      </c>
      <c r="D22">
        <v>206</v>
      </c>
    </row>
    <row r="23" spans="1:5" x14ac:dyDescent="0.25">
      <c r="A23" t="s">
        <v>163</v>
      </c>
      <c r="D23">
        <v>10</v>
      </c>
    </row>
    <row r="24" spans="1:5" x14ac:dyDescent="0.25">
      <c r="A24" t="s">
        <v>164</v>
      </c>
      <c r="D24">
        <v>103</v>
      </c>
    </row>
    <row r="25" spans="1:5" x14ac:dyDescent="0.25">
      <c r="A25" t="s">
        <v>165</v>
      </c>
      <c r="B25">
        <v>24.94</v>
      </c>
    </row>
    <row r="26" spans="1:5" x14ac:dyDescent="0.25">
      <c r="A26" t="s">
        <v>166</v>
      </c>
      <c r="E26">
        <v>91.56</v>
      </c>
    </row>
    <row r="27" spans="1:5" x14ac:dyDescent="0.25">
      <c r="A27" t="s">
        <v>167</v>
      </c>
      <c r="E27">
        <v>183.12</v>
      </c>
    </row>
    <row r="28" spans="1:5" x14ac:dyDescent="0.25">
      <c r="A28" t="s">
        <v>168</v>
      </c>
      <c r="E28">
        <v>20.96</v>
      </c>
    </row>
    <row r="29" spans="1:5" x14ac:dyDescent="0.25">
      <c r="A29" t="s">
        <v>169</v>
      </c>
      <c r="E29">
        <v>41.92</v>
      </c>
    </row>
    <row r="30" spans="1:5" x14ac:dyDescent="0.25">
      <c r="A30" t="s">
        <v>170</v>
      </c>
      <c r="E30">
        <v>346.5</v>
      </c>
    </row>
    <row r="31" spans="1:5" x14ac:dyDescent="0.25">
      <c r="A31" t="s">
        <v>171</v>
      </c>
      <c r="E31">
        <v>136.80000000000001</v>
      </c>
    </row>
    <row r="32" spans="1:5" x14ac:dyDescent="0.25">
      <c r="A32" t="s">
        <v>172</v>
      </c>
      <c r="E32">
        <v>364.5</v>
      </c>
    </row>
    <row r="33" spans="1:9" x14ac:dyDescent="0.25">
      <c r="A33" t="s">
        <v>173</v>
      </c>
      <c r="E33">
        <v>91.8</v>
      </c>
    </row>
    <row r="34" spans="1:9" x14ac:dyDescent="0.25">
      <c r="A34" t="s">
        <v>174</v>
      </c>
      <c r="E34">
        <v>819</v>
      </c>
      <c r="F34" s="4"/>
    </row>
    <row r="35" spans="1:9" x14ac:dyDescent="0.25">
      <c r="A35" t="s">
        <v>175</v>
      </c>
      <c r="E35">
        <v>136.80000000000001</v>
      </c>
    </row>
    <row r="36" spans="1:9" x14ac:dyDescent="0.25">
      <c r="A36" t="s">
        <v>176</v>
      </c>
      <c r="E36">
        <v>15</v>
      </c>
    </row>
    <row r="37" spans="1:9" x14ac:dyDescent="0.25">
      <c r="A37" t="s">
        <v>177</v>
      </c>
      <c r="B37">
        <v>50</v>
      </c>
      <c r="C37">
        <v>50</v>
      </c>
      <c r="D37">
        <v>50</v>
      </c>
      <c r="E37" s="4">
        <v>50</v>
      </c>
      <c r="G37" s="2"/>
    </row>
    <row r="38" spans="1:9" x14ac:dyDescent="0.25">
      <c r="G38" s="2"/>
    </row>
    <row r="39" spans="1:9" x14ac:dyDescent="0.25">
      <c r="H39" s="3"/>
      <c r="I39" s="5"/>
    </row>
    <row r="41" spans="1:9" x14ac:dyDescent="0.25">
      <c r="E41" s="4"/>
    </row>
    <row r="43" spans="1:9" x14ac:dyDescent="0.25">
      <c r="G43" s="2"/>
    </row>
    <row r="44" spans="1:9" x14ac:dyDescent="0.25">
      <c r="G44" s="2"/>
    </row>
    <row r="45" spans="1:9" x14ac:dyDescent="0.25">
      <c r="H45" s="3"/>
      <c r="I45" s="5"/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999822-e20c-436b-aa68-cfcf7f582872">
      <Terms xmlns="http://schemas.microsoft.com/office/infopath/2007/PartnerControls"/>
    </lcf76f155ced4ddcb4097134ff3c332f>
    <TaxCatchAll xmlns="d54f8b32-704b-4965-9316-a2002db2faa7" xsi:nil="true"/>
    <Opened xmlns="d2999822-e20c-436b-aa68-cfcf7f582872">
      <UserInfo>
        <DisplayName/>
        <AccountId xsi:nil="true"/>
        <AccountType/>
      </UserInfo>
    </Opene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C6AE0AC326FA4AACF95E01A0CBD177" ma:contentTypeVersion="24" ma:contentTypeDescription="Create a new document." ma:contentTypeScope="" ma:versionID="26ee8b37f6209d26de327c8dc3232e5a">
  <xsd:schema xmlns:xsd="http://www.w3.org/2001/XMLSchema" xmlns:xs="http://www.w3.org/2001/XMLSchema" xmlns:p="http://schemas.microsoft.com/office/2006/metadata/properties" xmlns:ns2="d2999822-e20c-436b-aa68-cfcf7f582872" xmlns:ns3="d54f8b32-704b-4965-9316-a2002db2faa7" targetNamespace="http://schemas.microsoft.com/office/2006/metadata/properties" ma:root="true" ma:fieldsID="3cb168efaad01bbc9e5095e8c73eae56" ns2:_="" ns3:_="">
    <xsd:import namespace="d2999822-e20c-436b-aa68-cfcf7f582872"/>
    <xsd:import namespace="d54f8b32-704b-4965-9316-a2002db2faa7"/>
    <xsd:element name="properties">
      <xsd:complexType>
        <xsd:sequence>
          <xsd:element name="documentManagement">
            <xsd:complexType>
              <xsd:all>
                <xsd:element ref="ns2:Open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999822-e20c-436b-aa68-cfcf7f582872" elementFormDefault="qualified">
    <xsd:import namespace="http://schemas.microsoft.com/office/2006/documentManagement/types"/>
    <xsd:import namespace="http://schemas.microsoft.com/office/infopath/2007/PartnerControls"/>
    <xsd:element name="Opened" ma:index="1" nillable="true" ma:displayName="Opened" ma:list="UserInfo" ma:SharePointGroup="0" ma:internalName="Opened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AutoTags" ma:index="12" nillable="true" ma:displayName="Tags" ma:hidden="true" ma:internalName="MediaServiceAutoTags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hidden="true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c384412-7bec-4487-ad53-f252cab77a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4f8b32-704b-4965-9316-a2002db2faa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dbaf9887-50fe-4bd4-afcc-41d4590e709d}" ma:internalName="TaxCatchAll" ma:showField="CatchAllData" ma:web="d54f8b32-704b-4965-9316-a2002db2fa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179700-49F0-4301-AD4B-17A8F3BB18A5}">
  <ds:schemaRefs>
    <ds:schemaRef ds:uri="http://schemas.microsoft.com/office/2006/metadata/properties"/>
    <ds:schemaRef ds:uri="http://schemas.microsoft.com/office/infopath/2007/PartnerControls"/>
    <ds:schemaRef ds:uri="d2999822-e20c-436b-aa68-cfcf7f582872"/>
    <ds:schemaRef ds:uri="d54f8b32-704b-4965-9316-a2002db2faa7"/>
  </ds:schemaRefs>
</ds:datastoreItem>
</file>

<file path=customXml/itemProps2.xml><?xml version="1.0" encoding="utf-8"?>
<ds:datastoreItem xmlns:ds="http://schemas.openxmlformats.org/officeDocument/2006/customXml" ds:itemID="{8560368F-F691-4DDA-876D-B32D4C9735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999822-e20c-436b-aa68-cfcf7f582872"/>
    <ds:schemaRef ds:uri="d54f8b32-704b-4965-9316-a2002db2fa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323987-E799-433C-92F0-EA3D046ED9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</vt:lpstr>
      <vt:lpstr>Tables</vt:lpstr>
      <vt:lpstr>Sheet1</vt:lpstr>
      <vt:lpstr>Sheet4</vt:lpstr>
      <vt:lpstr>External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Olga Janek</dc:creator>
  <cp:keywords/>
  <dc:description/>
  <cp:lastModifiedBy>Basel El Hamaida</cp:lastModifiedBy>
  <cp:revision/>
  <dcterms:created xsi:type="dcterms:W3CDTF">2016-06-17T17:15:38Z</dcterms:created>
  <dcterms:modified xsi:type="dcterms:W3CDTF">2025-09-26T14:14:33Z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0x01010075C6AE0AC326FA4AACF95E01A0CBD177</vt:lpwstr>
  </property>
  <property fmtid="{D5CDD505-2E9C-101B-9397-08002B2CF9AE}" pid="3" name="MediaServiceImageTags">
    <vt:lpwstr/>
  </property>
</Properties>
</file>