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1"/>
  <workbookPr autoCompressPictures="0"/>
  <mc:AlternateContent xmlns:mc="http://schemas.openxmlformats.org/markup-compatibility/2006">
    <mc:Choice Requires="x15">
      <x15ac:absPath xmlns:x15ac="http://schemas.microsoft.com/office/spreadsheetml/2010/11/ac" url="/Users/asferreira/Google Drive (cienciasdareabilitacao@souunisuam.com.br)/ObservatorioDL/PPG/"/>
    </mc:Choice>
  </mc:AlternateContent>
  <xr:revisionPtr revIDLastSave="0" documentId="13_ncr:1_{6B26A759-151A-FE4C-8088-658DAC5C4F32}" xr6:coauthVersionLast="47" xr6:coauthVersionMax="47" xr10:uidLastSave="{00000000-0000-0000-0000-000000000000}"/>
  <bookViews>
    <workbookView xWindow="920" yWindow="500" windowWidth="27880" windowHeight="17500" xr2:uid="{00000000-000D-0000-FFFF-FFFF00000000}"/>
  </bookViews>
  <sheets>
    <sheet name="financiadores" sheetId="6" r:id="rId1"/>
  </sheets>
  <definedNames>
    <definedName name="_xlnm._FilterDatabase" localSheetId="0" hidden="1">financiadores!$A$1:$K$1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1" i="6" l="1"/>
  <c r="H10" i="6"/>
  <c r="I9" i="6"/>
  <c r="I8" i="6"/>
  <c r="I7" i="6"/>
  <c r="H5" i="6"/>
  <c r="I6" i="6"/>
  <c r="I5" i="6"/>
  <c r="H4" i="6"/>
  <c r="H2" i="6"/>
  <c r="H7" i="6" l="1"/>
</calcChain>
</file>

<file path=xl/sharedStrings.xml><?xml version="1.0" encoding="utf-8"?>
<sst xmlns="http://schemas.openxmlformats.org/spreadsheetml/2006/main" count="57" uniqueCount="38">
  <si>
    <t>CAPEX</t>
  </si>
  <si>
    <t>Agência</t>
  </si>
  <si>
    <t>CNPq</t>
  </si>
  <si>
    <t>FAPERJ</t>
  </si>
  <si>
    <t>Ano</t>
  </si>
  <si>
    <t>Total</t>
  </si>
  <si>
    <t>Proponente</t>
  </si>
  <si>
    <t>Edital</t>
  </si>
  <si>
    <t>Processo No.</t>
  </si>
  <si>
    <t>Título do projeto</t>
  </si>
  <si>
    <t>Programa</t>
  </si>
  <si>
    <t>Tipo</t>
  </si>
  <si>
    <t>Parcelas</t>
  </si>
  <si>
    <t>Bolsa</t>
  </si>
  <si>
    <t>Fonte</t>
  </si>
  <si>
    <t>Estruturação do Núcleo de Inovação Tecnológica do Centro Universitário Augusto Motta</t>
  </si>
  <si>
    <t>Programa de apoio aos Núcleos de Inovação Tecnológica</t>
  </si>
  <si>
    <t>Patrícia Maria Dusek</t>
  </si>
  <si>
    <t>O fenômeno contemporâneo da migração de pessoas refugiadas para o Brasil: desafios para as políticas públicas educacionais</t>
  </si>
  <si>
    <t>Nº 14/2019</t>
  </si>
  <si>
    <t>Apoio a grupos emergentes de pesquisa no estado do Rio de Janeiro</t>
  </si>
  <si>
    <t>Maria Geralda de Miranda</t>
  </si>
  <si>
    <t>Capacitação de profissionais para a gestão da inovação tecnológica</t>
  </si>
  <si>
    <t>Nº15/2021</t>
  </si>
  <si>
    <t>Bolsa de Iniciação Tecnológica (IT)</t>
  </si>
  <si>
    <t>Patricia Maria Dusek</t>
  </si>
  <si>
    <t>Apoio ao empreendedorismo socioambiental para jovens do ensino médio, do Complexo do Alemão, na cidade do Rio de Janeiro</t>
  </si>
  <si>
    <t>Nº 02/2020</t>
  </si>
  <si>
    <t>Bolsa de Produtividade em Desenvolvimento Tecnológico e Extensão Inovadora – DT</t>
  </si>
  <si>
    <t>Kátia Eliane Santos Avelar</t>
  </si>
  <si>
    <t>Iniciação de meninas de escola pública da Secretaria de Estado de Educação do Rio de Janeiro no universo das ciências exatas</t>
  </si>
  <si>
    <t>Nº 09/2021</t>
  </si>
  <si>
    <t>Programa meninas e mulheres nas ciências exatas e da terra, engenharias e computação</t>
  </si>
  <si>
    <t>Nº 18/2021</t>
  </si>
  <si>
    <t>Incentivo ao empreendedorismo socioambiental positivo para jovens do ensino médio, do Complexo do Alemão, na cidade do Rio de Janeiro</t>
  </si>
  <si>
    <t>Programa de Apoio ao Empreendedorismo de Impacto Socioambiental Positivo do Estado do Rio de Janeiro 2021</t>
  </si>
  <si>
    <t>Nº 09/2018</t>
  </si>
  <si>
    <t>Em processamento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</si>
</sst>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28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1" fontId="4" fillId="2" borderId="0" xfId="0" applyNumberFormat="1" applyFont="1" applyFill="1" applyAlignment="1">
      <alignment horizontal="center" vertical="center" wrapText="1"/>
    </xf>
    <xf numFmtId="49" fontId="4" fillId="2" borderId="0" xfId="0" applyNumberFormat="1" applyFont="1" applyFill="1" applyAlignment="1">
      <alignment horizontal="center" vertical="center" wrapText="1"/>
    </xf>
    <xf numFmtId="164" fontId="4" fillId="2" borderId="0" xfId="0" applyNumberFormat="1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" fontId="3" fillId="0" borderId="0" xfId="0" applyNumberFormat="1" applyFont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 wrapText="1"/>
    </xf>
    <xf numFmtId="164" fontId="3" fillId="0" borderId="0" xfId="0" applyNumberFormat="1" applyFont="1" applyAlignment="1">
      <alignment horizontal="center" vertical="center" wrapText="1"/>
    </xf>
    <xf numFmtId="49" fontId="3" fillId="3" borderId="0" xfId="0" applyNumberFormat="1" applyFont="1" applyFill="1" applyAlignment="1">
      <alignment horizontal="center" vertical="center" wrapText="1"/>
    </xf>
  </cellXfs>
  <cellStyles count="128">
    <cellStyle name="Hiperlink" xfId="61" builtinId="8" hidden="1"/>
    <cellStyle name="Hiperlink" xfId="103" builtinId="8" hidden="1"/>
    <cellStyle name="Hiperlink" xfId="115" builtinId="8" hidden="1"/>
    <cellStyle name="Hiperlink" xfId="123" builtinId="8" hidden="1"/>
    <cellStyle name="Hiperlink" xfId="117" builtinId="8" hidden="1"/>
    <cellStyle name="Hiperlink" xfId="105" builtinId="8" hidden="1"/>
    <cellStyle name="Hiperlink" xfId="97" builtinId="8" hidden="1"/>
    <cellStyle name="Hiperlink" xfId="85" builtinId="8" hidden="1"/>
    <cellStyle name="Hiperlink" xfId="73" builtinId="8" hidden="1"/>
    <cellStyle name="Hiperlink" xfId="93" builtinId="8" hidden="1"/>
    <cellStyle name="Hiperlink" xfId="125" builtinId="8" hidden="1"/>
    <cellStyle name="Hiperlink" xfId="79" builtinId="8" hidden="1"/>
    <cellStyle name="Hiperlink" xfId="87" builtinId="8" hidden="1"/>
    <cellStyle name="Hiperlink" xfId="99" builtinId="8" hidden="1"/>
    <cellStyle name="Hiperlink" xfId="71" builtinId="8" hidden="1"/>
    <cellStyle name="Hiperlink" xfId="67" builtinId="8" hidden="1"/>
    <cellStyle name="Hiperlink" xfId="63" builtinId="8" hidden="1"/>
    <cellStyle name="Hiperlink" xfId="75" builtinId="8" hidden="1"/>
    <cellStyle name="Hiperlink" xfId="95" builtinId="8" hidden="1"/>
    <cellStyle name="Hiperlink" xfId="91" builtinId="8" hidden="1"/>
    <cellStyle name="Hiperlink" xfId="83" builtinId="8" hidden="1"/>
    <cellStyle name="Hiperlink" xfId="111" builtinId="8" hidden="1"/>
    <cellStyle name="Hiperlink" xfId="109" builtinId="8" hidden="1"/>
    <cellStyle name="Hiperlink" xfId="77" builtinId="8" hidden="1"/>
    <cellStyle name="Hiperlink" xfId="81" builtinId="8" hidden="1"/>
    <cellStyle name="Hiperlink" xfId="89" builtinId="8" hidden="1"/>
    <cellStyle name="Hiperlink" xfId="101" builtinId="8" hidden="1"/>
    <cellStyle name="Hiperlink" xfId="113" builtinId="8" hidden="1"/>
    <cellStyle name="Hiperlink" xfId="121" builtinId="8" hidden="1"/>
    <cellStyle name="Hiperlink" xfId="119" builtinId="8" hidden="1"/>
    <cellStyle name="Hiperlink" xfId="107" builtinId="8" hidden="1"/>
    <cellStyle name="Hiperlink" xfId="69" builtinId="8" hidden="1"/>
    <cellStyle name="Hiperlink" xfId="23" builtinId="8" hidden="1"/>
    <cellStyle name="Hiperlink" xfId="33" builtinId="8" hidden="1"/>
    <cellStyle name="Hiperlink" xfId="9" builtinId="8" hidden="1"/>
    <cellStyle name="Hiperlink" xfId="19" builtinId="8" hidden="1"/>
    <cellStyle name="Hiperlink" xfId="5" builtinId="8" hidden="1"/>
    <cellStyle name="Hiperlink" xfId="3" builtinId="8" hidden="1"/>
    <cellStyle name="Hiperlink" xfId="7" builtinId="8" hidden="1"/>
    <cellStyle name="Hiperlink" xfId="17" builtinId="8" hidden="1"/>
    <cellStyle name="Hiperlink" xfId="15" builtinId="8" hidden="1"/>
    <cellStyle name="Hiperlink" xfId="25" builtinId="8" hidden="1"/>
    <cellStyle name="Hiperlink" xfId="41" builtinId="8" hidden="1"/>
    <cellStyle name="Hiperlink" xfId="57" builtinId="8" hidden="1"/>
    <cellStyle name="Hiperlink" xfId="51" builtinId="8" hidden="1"/>
    <cellStyle name="Hiperlink" xfId="45" builtinId="8" hidden="1"/>
    <cellStyle name="Hiperlink" xfId="39" builtinId="8" hidden="1"/>
    <cellStyle name="Hiperlink" xfId="29" builtinId="8" hidden="1"/>
    <cellStyle name="Hiperlink" xfId="35" builtinId="8" hidden="1"/>
    <cellStyle name="Hiperlink" xfId="55" builtinId="8" hidden="1"/>
    <cellStyle name="Hiperlink" xfId="11" builtinId="8" hidden="1"/>
    <cellStyle name="Hiperlink" xfId="1" builtinId="8" hidden="1"/>
    <cellStyle name="Hiperlink" xfId="13" builtinId="8" hidden="1"/>
    <cellStyle name="Hiperlink" xfId="37" builtinId="8" hidden="1"/>
    <cellStyle name="Hiperlink" xfId="43" builtinId="8" hidden="1"/>
    <cellStyle name="Hiperlink" xfId="47" builtinId="8" hidden="1"/>
    <cellStyle name="Hiperlink" xfId="53" builtinId="8" hidden="1"/>
    <cellStyle name="Hiperlink" xfId="49" builtinId="8" hidden="1"/>
    <cellStyle name="Hiperlink" xfId="59" builtinId="8" hidden="1"/>
    <cellStyle name="Hiperlink" xfId="27" builtinId="8" hidden="1"/>
    <cellStyle name="Hiperlink" xfId="31" builtinId="8" hidden="1"/>
    <cellStyle name="Hiperlink" xfId="21" builtinId="8" hidden="1"/>
    <cellStyle name="Hiperlink" xfId="65" builtinId="8" hidden="1"/>
    <cellStyle name="Hiperlink Visitado" xfId="28" builtinId="9" hidden="1"/>
    <cellStyle name="Hiperlink Visitado" xfId="102" builtinId="9" hidden="1"/>
    <cellStyle name="Hiperlink Visitado" xfId="104" builtinId="9" hidden="1"/>
    <cellStyle name="Hiperlink Visitado" xfId="110" builtinId="9" hidden="1"/>
    <cellStyle name="Hiperlink Visitado" xfId="116" builtinId="9" hidden="1"/>
    <cellStyle name="Hiperlink Visitado" xfId="118" builtinId="9" hidden="1"/>
    <cellStyle name="Hiperlink Visitado" xfId="120" builtinId="9" hidden="1"/>
    <cellStyle name="Hiperlink Visitado" xfId="126" builtinId="9" hidden="1"/>
    <cellStyle name="Hiperlink Visitado" xfId="114" builtinId="9" hidden="1"/>
    <cellStyle name="Hiperlink Visitado" xfId="106" builtinId="9" hidden="1"/>
    <cellStyle name="Hiperlink Visitado" xfId="90" builtinId="9" hidden="1"/>
    <cellStyle name="Hiperlink Visitado" xfId="82" builtinId="9" hidden="1"/>
    <cellStyle name="Hiperlink Visitado" xfId="74" builtinId="9" hidden="1"/>
    <cellStyle name="Hiperlink Visitado" xfId="108" builtinId="9" hidden="1"/>
    <cellStyle name="Hiperlink Visitado" xfId="80" builtinId="9" hidden="1"/>
    <cellStyle name="Hiperlink Visitado" xfId="84" builtinId="9" hidden="1"/>
    <cellStyle name="Hiperlink Visitado" xfId="88" builtinId="9" hidden="1"/>
    <cellStyle name="Hiperlink Visitado" xfId="92" builtinId="9" hidden="1"/>
    <cellStyle name="Hiperlink Visitado" xfId="94" builtinId="9" hidden="1"/>
    <cellStyle name="Hiperlink Visitado" xfId="72" builtinId="9" hidden="1"/>
    <cellStyle name="Hiperlink Visitado" xfId="76" builtinId="9" hidden="1"/>
    <cellStyle name="Hiperlink Visitado" xfId="78" builtinId="9" hidden="1"/>
    <cellStyle name="Hiperlink Visitado" xfId="70" builtinId="9" hidden="1"/>
    <cellStyle name="Hiperlink Visitado" xfId="64" builtinId="9" hidden="1"/>
    <cellStyle name="Hiperlink Visitado" xfId="68" builtinId="9" hidden="1"/>
    <cellStyle name="Hiperlink Visitado" xfId="96" builtinId="9" hidden="1"/>
    <cellStyle name="Hiperlink Visitado" xfId="86" builtinId="9" hidden="1"/>
    <cellStyle name="Hiperlink Visitado" xfId="122" builtinId="9" hidden="1"/>
    <cellStyle name="Hiperlink Visitado" xfId="98" builtinId="9" hidden="1"/>
    <cellStyle name="Hiperlink Visitado" xfId="124" builtinId="9" hidden="1"/>
    <cellStyle name="Hiperlink Visitado" xfId="112" builtinId="9" hidden="1"/>
    <cellStyle name="Hiperlink Visitado" xfId="100" builtinId="9" hidden="1"/>
    <cellStyle name="Hiperlink Visitado" xfId="34" builtinId="9" hidden="1"/>
    <cellStyle name="Hiperlink Visitado" xfId="14" builtinId="9" hidden="1"/>
    <cellStyle name="Hiperlink Visitado" xfId="16" builtinId="9" hidden="1"/>
    <cellStyle name="Hiperlink Visitado" xfId="22" builtinId="9" hidden="1"/>
    <cellStyle name="Hiperlink Visitado" xfId="24" builtinId="9" hidden="1"/>
    <cellStyle name="Hiperlink Visitado" xfId="8" builtinId="9" hidden="1"/>
    <cellStyle name="Hiperlink Visitado" xfId="10" builtinId="9" hidden="1"/>
    <cellStyle name="Hiperlink Visitado" xfId="12" builtinId="9" hidden="1"/>
    <cellStyle name="Hiperlink Visitado" xfId="6" builtinId="9" hidden="1"/>
    <cellStyle name="Hiperlink Visitado" xfId="2" builtinId="9" hidden="1"/>
    <cellStyle name="Hiperlink Visitado" xfId="26" builtinId="9" hidden="1"/>
    <cellStyle name="Hiperlink Visitado" xfId="18" builtinId="9" hidden="1"/>
    <cellStyle name="Hiperlink Visitado" xfId="50" builtinId="9" hidden="1"/>
    <cellStyle name="Hiperlink Visitado" xfId="56" builtinId="9" hidden="1"/>
    <cellStyle name="Hiperlink Visitado" xfId="46" builtinId="9" hidden="1"/>
    <cellStyle name="Hiperlink Visitado" xfId="38" builtinId="9" hidden="1"/>
    <cellStyle name="Hiperlink Visitado" xfId="4" builtinId="9" hidden="1"/>
    <cellStyle name="Hiperlink Visitado" xfId="20" builtinId="9" hidden="1"/>
    <cellStyle name="Hiperlink Visitado" xfId="44" builtinId="9" hidden="1"/>
    <cellStyle name="Hiperlink Visitado" xfId="48" builtinId="9" hidden="1"/>
    <cellStyle name="Hiperlink Visitado" xfId="52" builtinId="9" hidden="1"/>
    <cellStyle name="Hiperlink Visitado" xfId="54" builtinId="9" hidden="1"/>
    <cellStyle name="Hiperlink Visitado" xfId="58" builtinId="9" hidden="1"/>
    <cellStyle name="Hiperlink Visitado" xfId="60" builtinId="9" hidden="1"/>
    <cellStyle name="Hiperlink Visitado" xfId="62" builtinId="9" hidden="1"/>
    <cellStyle name="Hiperlink Visitado" xfId="36" builtinId="9" hidden="1"/>
    <cellStyle name="Hiperlink Visitado" xfId="40" builtinId="9" hidden="1"/>
    <cellStyle name="Hiperlink Visitado" xfId="42" builtinId="9" hidden="1"/>
    <cellStyle name="Hiperlink Visitado" xfId="30" builtinId="9" hidden="1"/>
    <cellStyle name="Hiperlink Visitado" xfId="32" builtinId="9" hidden="1"/>
    <cellStyle name="Hiperlink Visitado" xfId="66" builtinId="9" hidden="1"/>
    <cellStyle name="Hyperlink" xfId="127" xr:uid="{00000000-000B-0000-0000-000008000000}"/>
    <cellStyle name="Normal" xfId="0" builtinId="0"/>
  </cellStyles>
  <dxfs count="0"/>
  <tableStyles count="0" defaultTableStyle="TableStyleMedium2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DFCC4-0386-884D-8573-3BE592B62201}">
  <sheetPr>
    <pageSetUpPr fitToPage="1"/>
  </sheetPr>
  <dimension ref="A1:K11"/>
  <sheetViews>
    <sheetView tabSelected="1" zoomScaleNormal="100" workbookViewId="0"/>
  </sheetViews>
  <sheetFormatPr baseColWidth="10" defaultColWidth="8.83203125" defaultRowHeight="16" x14ac:dyDescent="0.2"/>
  <cols>
    <col min="1" max="1" width="5.83203125" style="6" bestFit="1" customWidth="1"/>
    <col min="2" max="2" width="9" style="7" bestFit="1" customWidth="1"/>
    <col min="3" max="3" width="17.6640625" style="7" customWidth="1"/>
    <col min="4" max="4" width="23" style="7" bestFit="1" customWidth="1"/>
    <col min="5" max="5" width="69" style="7" bestFit="1" customWidth="1"/>
    <col min="6" max="6" width="66" style="7" customWidth="1"/>
    <col min="7" max="7" width="8" style="7" bestFit="1" customWidth="1"/>
    <col min="8" max="9" width="14.6640625" style="8" bestFit="1" customWidth="1"/>
    <col min="10" max="10" width="49.1640625" style="5" customWidth="1"/>
    <col min="11" max="11" width="62.1640625" style="5" bestFit="1" customWidth="1"/>
    <col min="12" max="16384" width="8.83203125" style="5"/>
  </cols>
  <sheetData>
    <row r="1" spans="1:11" ht="17" x14ac:dyDescent="0.2">
      <c r="A1" s="1" t="s">
        <v>4</v>
      </c>
      <c r="B1" s="2" t="s">
        <v>1</v>
      </c>
      <c r="C1" s="2" t="s">
        <v>7</v>
      </c>
      <c r="D1" s="2" t="s">
        <v>8</v>
      </c>
      <c r="E1" s="2" t="s">
        <v>9</v>
      </c>
      <c r="F1" s="2" t="s">
        <v>10</v>
      </c>
      <c r="G1" s="2" t="s">
        <v>11</v>
      </c>
      <c r="H1" s="3" t="s">
        <v>5</v>
      </c>
      <c r="I1" s="3" t="s">
        <v>12</v>
      </c>
      <c r="J1" s="4" t="s">
        <v>6</v>
      </c>
      <c r="K1" s="4" t="s">
        <v>14</v>
      </c>
    </row>
    <row r="2" spans="1:11" ht="34" x14ac:dyDescent="0.2">
      <c r="A2" s="6">
        <v>2020</v>
      </c>
      <c r="B2" s="7" t="s">
        <v>3</v>
      </c>
      <c r="C2" s="7" t="s">
        <v>36</v>
      </c>
      <c r="D2" s="9" t="s">
        <v>37</v>
      </c>
      <c r="E2" s="7" t="s">
        <v>15</v>
      </c>
      <c r="F2" s="7" t="s">
        <v>16</v>
      </c>
      <c r="G2" s="7" t="s">
        <v>0</v>
      </c>
      <c r="H2" s="8">
        <f>SUM(I2:I3)</f>
        <v>101530</v>
      </c>
      <c r="I2" s="8">
        <v>50765</v>
      </c>
      <c r="J2" s="5" t="s">
        <v>17</v>
      </c>
    </row>
    <row r="3" spans="1:11" ht="17" x14ac:dyDescent="0.2">
      <c r="A3" s="6">
        <v>2021</v>
      </c>
      <c r="B3" s="7" t="s">
        <v>3</v>
      </c>
      <c r="G3" s="7" t="s">
        <v>0</v>
      </c>
      <c r="I3" s="8">
        <v>50765</v>
      </c>
    </row>
    <row r="4" spans="1:11" ht="34" x14ac:dyDescent="0.2">
      <c r="A4" s="6">
        <v>2020</v>
      </c>
      <c r="B4" s="7" t="s">
        <v>3</v>
      </c>
      <c r="C4" s="7" t="s">
        <v>19</v>
      </c>
      <c r="D4" s="9" t="s">
        <v>37</v>
      </c>
      <c r="E4" s="7" t="s">
        <v>18</v>
      </c>
      <c r="F4" s="7" t="s">
        <v>20</v>
      </c>
      <c r="G4" s="7" t="s">
        <v>0</v>
      </c>
      <c r="H4" s="8">
        <f>SUM(I4:I5)</f>
        <v>107080</v>
      </c>
      <c r="I4" s="8">
        <v>97000</v>
      </c>
      <c r="J4" s="5" t="s">
        <v>21</v>
      </c>
    </row>
    <row r="5" spans="1:11" ht="17" x14ac:dyDescent="0.2">
      <c r="A5" s="6">
        <v>2021</v>
      </c>
      <c r="B5" s="7" t="s">
        <v>3</v>
      </c>
      <c r="C5" s="7" t="s">
        <v>23</v>
      </c>
      <c r="D5" s="9" t="s">
        <v>37</v>
      </c>
      <c r="E5" s="7" t="s">
        <v>22</v>
      </c>
      <c r="F5" s="7" t="s">
        <v>24</v>
      </c>
      <c r="G5" s="7" t="s">
        <v>13</v>
      </c>
      <c r="H5" s="8">
        <f>SUM(I5:I6)</f>
        <v>20160</v>
      </c>
      <c r="I5" s="8">
        <f>420*12*2</f>
        <v>10080</v>
      </c>
      <c r="J5" s="5" t="s">
        <v>25</v>
      </c>
    </row>
    <row r="6" spans="1:11" x14ac:dyDescent="0.2">
      <c r="A6" s="6">
        <v>2022</v>
      </c>
      <c r="I6" s="8">
        <f>420*12*2</f>
        <v>10080</v>
      </c>
    </row>
    <row r="7" spans="1:11" ht="34" x14ac:dyDescent="0.2">
      <c r="A7" s="6">
        <v>2021</v>
      </c>
      <c r="B7" s="7" t="s">
        <v>2</v>
      </c>
      <c r="C7" s="7" t="s">
        <v>27</v>
      </c>
      <c r="D7" s="9" t="s">
        <v>37</v>
      </c>
      <c r="E7" s="7" t="s">
        <v>26</v>
      </c>
      <c r="F7" s="7" t="s">
        <v>28</v>
      </c>
      <c r="G7" s="7" t="s">
        <v>13</v>
      </c>
      <c r="H7" s="8">
        <f>SUM(I7:I9)</f>
        <v>39600</v>
      </c>
      <c r="I7" s="8">
        <f>1100*12</f>
        <v>13200</v>
      </c>
      <c r="J7" s="5" t="s">
        <v>29</v>
      </c>
    </row>
    <row r="8" spans="1:11" ht="17" x14ac:dyDescent="0.2">
      <c r="A8" s="6">
        <v>2023</v>
      </c>
      <c r="B8" s="7" t="s">
        <v>2</v>
      </c>
      <c r="I8" s="8">
        <f>1100*12</f>
        <v>13200</v>
      </c>
    </row>
    <row r="9" spans="1:11" ht="17" x14ac:dyDescent="0.2">
      <c r="A9" s="6">
        <v>2024</v>
      </c>
      <c r="B9" s="7" t="s">
        <v>2</v>
      </c>
      <c r="I9" s="8">
        <f>1100*12</f>
        <v>13200</v>
      </c>
    </row>
    <row r="10" spans="1:11" ht="34" x14ac:dyDescent="0.2">
      <c r="A10" s="6">
        <v>2021</v>
      </c>
      <c r="B10" s="7" t="s">
        <v>3</v>
      </c>
      <c r="C10" s="7" t="s">
        <v>31</v>
      </c>
      <c r="D10" s="9" t="s">
        <v>37</v>
      </c>
      <c r="E10" s="7" t="s">
        <v>30</v>
      </c>
      <c r="F10" s="7" t="s">
        <v>32</v>
      </c>
      <c r="G10" s="7" t="s">
        <v>0</v>
      </c>
      <c r="H10" s="8">
        <f>SUM(I10)</f>
        <v>36800</v>
      </c>
      <c r="I10" s="8">
        <v>36800</v>
      </c>
      <c r="J10" s="5" t="s">
        <v>29</v>
      </c>
    </row>
    <row r="11" spans="1:11" ht="34" x14ac:dyDescent="0.2">
      <c r="A11" s="6">
        <v>2021</v>
      </c>
      <c r="B11" s="7" t="s">
        <v>3</v>
      </c>
      <c r="C11" s="7" t="s">
        <v>33</v>
      </c>
      <c r="D11" s="9" t="s">
        <v>37</v>
      </c>
      <c r="E11" s="7" t="s">
        <v>34</v>
      </c>
      <c r="F11" s="7" t="s">
        <v>35</v>
      </c>
      <c r="G11" s="7" t="s">
        <v>0</v>
      </c>
      <c r="H11" s="8">
        <f>SUM(I11)</f>
        <v>229772.12</v>
      </c>
      <c r="I11" s="8">
        <v>229772.12</v>
      </c>
      <c r="J11" s="5" t="s">
        <v>29</v>
      </c>
    </row>
  </sheetData>
  <pageMargins left="0.25" right="0.25" top="0.28000000000000003" bottom="0.3" header="0.3" footer="0.3"/>
  <pageSetup paperSize="9" scale="72" fitToHeight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financiadores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Erica de Carvalho Mendes</dc:creator>
  <cp:keywords/>
  <dc:description/>
  <cp:lastModifiedBy>Arthur S Ferreira</cp:lastModifiedBy>
  <cp:revision/>
  <dcterms:created xsi:type="dcterms:W3CDTF">2014-08-30T14:24:20Z</dcterms:created>
  <dcterms:modified xsi:type="dcterms:W3CDTF">2022-12-16T09:00:04Z</dcterms:modified>
  <cp:category/>
  <cp:contentStatus/>
</cp:coreProperties>
</file>