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essica/Documents/syph_model-master-2/Data/CT/"/>
    </mc:Choice>
  </mc:AlternateContent>
  <xr:revisionPtr revIDLastSave="0" documentId="13_ncr:1_{9BC53908-8893-B94C-9303-ADC6DDD4870C}" xr6:coauthVersionLast="36" xr6:coauthVersionMax="36" xr10:uidLastSave="{00000000-0000-0000-0000-000000000000}"/>
  <bookViews>
    <workbookView xWindow="1280" yWindow="720" windowWidth="24320" windowHeight="14520" tabRatio="500" activeTab="8" xr2:uid="{00000000-000D-0000-FFFF-FFFF00000000}"/>
  </bookViews>
  <sheets>
    <sheet name="ALL" sheetId="2" r:id="rId1"/>
    <sheet name="NON-BLACK" sheetId="3" r:id="rId2"/>
    <sheet name="BLACK" sheetId="4" r:id="rId3"/>
    <sheet name="HISPANIC" sheetId="5" r:id="rId4"/>
    <sheet name="FEMALES" sheetId="6" r:id="rId5"/>
    <sheet name="MALES" sheetId="7" r:id="rId6"/>
    <sheet name="YOUNG" sheetId="8" r:id="rId7"/>
    <sheet name="OLD" sheetId="9" r:id="rId8"/>
    <sheet name="Data" sheetId="1" r:id="rId9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3" i="1" l="1"/>
  <c r="S62" i="1"/>
  <c r="S61" i="1"/>
  <c r="S60" i="1"/>
  <c r="S59" i="1"/>
  <c r="S58" i="1"/>
  <c r="S57" i="1"/>
  <c r="S56" i="1"/>
  <c r="S55" i="1"/>
  <c r="S54" i="1"/>
  <c r="S53" i="1"/>
  <c r="S52" i="1"/>
  <c r="P63" i="1"/>
  <c r="P62" i="1"/>
  <c r="P61" i="1"/>
  <c r="P60" i="1"/>
  <c r="P59" i="1"/>
  <c r="P58" i="1"/>
  <c r="P57" i="1"/>
  <c r="P56" i="1"/>
  <c r="P55" i="1"/>
  <c r="P54" i="1"/>
  <c r="P53" i="1"/>
  <c r="P52" i="1"/>
  <c r="S47" i="1"/>
  <c r="P47" i="1"/>
  <c r="S46" i="1"/>
  <c r="P46" i="1"/>
  <c r="S45" i="1"/>
  <c r="P45" i="1"/>
  <c r="S44" i="1"/>
  <c r="P44" i="1"/>
  <c r="S43" i="1"/>
  <c r="P43" i="1"/>
  <c r="S42" i="1"/>
  <c r="P42" i="1"/>
  <c r="S41" i="1"/>
  <c r="P41" i="1"/>
  <c r="S40" i="1"/>
  <c r="P40" i="1"/>
  <c r="S39" i="1"/>
  <c r="P39" i="1"/>
  <c r="S38" i="1"/>
  <c r="P38" i="1"/>
  <c r="S37" i="1"/>
  <c r="P37" i="1"/>
  <c r="S36" i="1"/>
  <c r="P36" i="1"/>
  <c r="S31" i="1"/>
  <c r="S30" i="1"/>
  <c r="S29" i="1"/>
  <c r="S28" i="1"/>
  <c r="S27" i="1"/>
  <c r="S26" i="1"/>
  <c r="S25" i="1"/>
  <c r="S24" i="1"/>
  <c r="S23" i="1"/>
  <c r="S22" i="1"/>
  <c r="S21" i="1"/>
  <c r="P31" i="1"/>
  <c r="P30" i="1"/>
  <c r="P29" i="1"/>
  <c r="P28" i="1"/>
  <c r="P27" i="1"/>
  <c r="P26" i="1"/>
  <c r="P25" i="1"/>
  <c r="P24" i="1"/>
  <c r="P23" i="1"/>
  <c r="P22" i="1"/>
  <c r="P21" i="1"/>
  <c r="S20" i="1"/>
  <c r="P20" i="1"/>
</calcChain>
</file>

<file path=xl/sharedStrings.xml><?xml version="1.0" encoding="utf-8"?>
<sst xmlns="http://schemas.openxmlformats.org/spreadsheetml/2006/main" count="114" uniqueCount="23">
  <si>
    <t>Proportion Contact Traced - P&amp;S+Early Latent</t>
  </si>
  <si>
    <t>Female</t>
  </si>
  <si>
    <t>Male</t>
  </si>
  <si>
    <t>Overall</t>
  </si>
  <si>
    <t>ALL RACES, ALL AGES</t>
  </si>
  <si>
    <t>NON-BLACK, NON-HISPANIC, ALL AGES</t>
  </si>
  <si>
    <t>BLACK, NON-HISPANIC</t>
  </si>
  <si>
    <t>HISPANIC</t>
  </si>
  <si>
    <t>FEMALES by race</t>
  </si>
  <si>
    <t>Non-Black</t>
  </si>
  <si>
    <t>Black</t>
  </si>
  <si>
    <t>Hispanic</t>
  </si>
  <si>
    <t>MALES by race</t>
  </si>
  <si>
    <t>YOUNG</t>
  </si>
  <si>
    <t>OLD</t>
  </si>
  <si>
    <t>Female (partner)</t>
  </si>
  <si>
    <t>Male (partner)</t>
  </si>
  <si>
    <t>NOTE: All ages refers to partner tracing of those ages 14-65, but total cases only includes those 20-65 due to data sharing restrictions</t>
  </si>
  <si>
    <t>Number of Partner Traced Cases P&amp;S+Early</t>
  </si>
  <si>
    <t>Number of cases P&amp;S+Early (from MDPH)</t>
  </si>
  <si>
    <t>NOTE: The total male cases do not match up with the sum of non-black, black, and hispanic due to the removal of contact traced cases that were unknown syphilis stage or late latent from race groups</t>
  </si>
  <si>
    <t>Number of Partner Traced Cases P&amp;S</t>
  </si>
  <si>
    <t>Number of Partner Traced Cases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</si>
</sst>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1" fillId="0" borderId="0" xfId="0" applyFont="1"/>
    <xf numFmtId="0" fontId="2" fillId="0" borderId="0" xfId="0" applyFont="1" applyFill="1" applyBorder="1" applyAlignment="1">
      <alignment horizontal="right"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RACES</a:t>
            </a:r>
          </a:p>
          <a:p>
            <a:pPr algn="ctr">
              <a:defRPr/>
            </a:pPr>
            <a:r>
              <a:rPr lang="en-US"/>
              <a:t>Proportion of primary, secondary,</a:t>
            </a:r>
            <a:r>
              <a:rPr lang="en-US" baseline="0"/>
              <a:t> and early latent syphilis cases that were contact traced, 2005-2016 (Ages 20-65)</a:t>
            </a:r>
          </a:p>
          <a:p>
            <a:pPr algn="ctr">
              <a:defRPr/>
            </a:pPr>
            <a:endParaRPr lang="en-US" baseline="0"/>
          </a:p>
          <a:p>
            <a:pPr algn="ctr">
              <a:defRPr/>
            </a:pPr>
            <a:r>
              <a:rPr lang="en-US" sz="1100" baseline="0"/>
              <a:t>*Assumed that there were no contract traced syphilis cases among ages 14-19</a:t>
            </a:r>
          </a:p>
          <a:p>
            <a:pPr algn="ctr">
              <a:defRPr/>
            </a:pPr>
            <a:r>
              <a:rPr lang="en-US" sz="1100" baseline="0"/>
              <a:t>**2014 data is unreliable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Data!$B$4:$B$15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Data!$C$4:$C$15</c:f>
              <c:numCache>
                <c:formatCode>General</c:formatCode>
                <c:ptCount val="12"/>
                <c:pt idx="0">
                  <c:v>28.571428571428569</c:v>
                </c:pt>
                <c:pt idx="1">
                  <c:v>14.285714285714285</c:v>
                </c:pt>
                <c:pt idx="2">
                  <c:v>88.888888888888886</c:v>
                </c:pt>
                <c:pt idx="3">
                  <c:v>27.777777777777779</c:v>
                </c:pt>
                <c:pt idx="4">
                  <c:v>10</c:v>
                </c:pt>
                <c:pt idx="5">
                  <c:v>20</c:v>
                </c:pt>
                <c:pt idx="6">
                  <c:v>19.512195121951219</c:v>
                </c:pt>
                <c:pt idx="7">
                  <c:v>23.255813953488371</c:v>
                </c:pt>
                <c:pt idx="8">
                  <c:v>29.09090909090909</c:v>
                </c:pt>
                <c:pt idx="9">
                  <c:v>5.5555555555555554</c:v>
                </c:pt>
                <c:pt idx="10">
                  <c:v>34.693877551020407</c:v>
                </c:pt>
                <c:pt idx="11">
                  <c:v>19.230769230769234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4-984E-81C8-0D1B45FC0FB2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Data!$B$4:$B$15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Data!$D$4:$D$15</c:f>
              <c:numCache>
                <c:formatCode>0.00000</c:formatCode>
                <c:ptCount val="12"/>
                <c:pt idx="0">
                  <c:v>9.4594594594594597</c:v>
                </c:pt>
                <c:pt idx="1">
                  <c:v>12.328767123287671</c:v>
                </c:pt>
                <c:pt idx="2">
                  <c:v>25.568181818181817</c:v>
                </c:pt>
                <c:pt idx="3">
                  <c:v>18.565400843881857</c:v>
                </c:pt>
                <c:pt idx="4">
                  <c:v>16.666666666666664</c:v>
                </c:pt>
                <c:pt idx="5">
                  <c:v>20.578778135048232</c:v>
                </c:pt>
                <c:pt idx="6">
                  <c:v>17.563739376770538</c:v>
                </c:pt>
                <c:pt idx="7">
                  <c:v>15.130023640661939</c:v>
                </c:pt>
                <c:pt idx="8">
                  <c:v>12.561174551386623</c:v>
                </c:pt>
                <c:pt idx="9">
                  <c:v>3.2196969696969697</c:v>
                </c:pt>
                <c:pt idx="10">
                  <c:v>11.640953716690042</c:v>
                </c:pt>
                <c:pt idx="11">
                  <c:v>9.8779134295227529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4-984E-81C8-0D1B45FC0FB2}"/>
            </c:ext>
          </c:extLst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Data!$B$4:$B$15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Data!$E$4:$E$15</c:f>
              <c:numCache>
                <c:formatCode>General</c:formatCode>
                <c:ptCount val="12"/>
                <c:pt idx="0">
                  <c:v>11.834319526627219</c:v>
                </c:pt>
                <c:pt idx="1">
                  <c:v>12.5</c:v>
                </c:pt>
                <c:pt idx="2">
                  <c:v>28.648648648648649</c:v>
                </c:pt>
                <c:pt idx="3">
                  <c:v>19.215686274509807</c:v>
                </c:pt>
                <c:pt idx="4">
                  <c:v>16.176470588235293</c:v>
                </c:pt>
                <c:pt idx="5">
                  <c:v>20.535714285714285</c:v>
                </c:pt>
                <c:pt idx="6">
                  <c:v>17.766497461928935</c:v>
                </c:pt>
                <c:pt idx="7">
                  <c:v>15.879828326180256</c:v>
                </c:pt>
                <c:pt idx="8">
                  <c:v>13.922155688622754</c:v>
                </c:pt>
                <c:pt idx="9">
                  <c:v>3.4364261168384882</c:v>
                </c:pt>
                <c:pt idx="10">
                  <c:v>13.123359580052494</c:v>
                </c:pt>
                <c:pt idx="11">
                  <c:v>10.623084780388151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4-984E-81C8-0D1B45FC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69040"/>
        <c:axId val="1006117296"/>
      </c:lineChart>
      <c:catAx>
        <c:axId val="9758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17296"/>
        <c:crosses val="autoZero"/>
        <c:auto val="1"/>
        <c:lblAlgn val="ctr"/>
        <c:lblOffset val="100"/>
        <c:noMultiLvlLbl val="0"/>
      </c:catAx>
      <c:valAx>
        <c:axId val="10061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NON-BLACK,</a:t>
            </a:r>
            <a:r>
              <a:rPr lang="en-US" baseline="0"/>
              <a:t> NON-HISPANIC</a:t>
            </a:r>
          </a:p>
          <a:p>
            <a:pPr>
              <a:defRPr/>
            </a:pPr>
            <a:r>
              <a:rPr lang="en-US" baseline="0"/>
              <a:t>Proportion of primary, secondary, and early latent syphilis cases that were contact traced 2005-2016 (Ages 20-65)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r>
              <a:rPr lang="en-US" sz="1000" b="0" i="0" baseline="0">
                <a:effectLst/>
              </a:rPr>
              <a:t>*Assumed that there were no contract traced syphilis cases among ages 14-19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**2014 data is unreliable</a:t>
            </a:r>
            <a:endParaRPr lang="en-US" sz="1000">
              <a:effectLst/>
            </a:endParaRP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72156700104499E-2"/>
          <c:y val="0.234047226658813"/>
          <c:w val="0.93850770856914101"/>
          <c:h val="0.66386945557057897"/>
        </c:manualLayout>
      </c:layout>
      <c:lineChart>
        <c:grouping val="standard"/>
        <c:varyColors val="0"/>
        <c:ser>
          <c:idx val="0"/>
          <c:order val="0"/>
          <c:tx>
            <c:strRef>
              <c:f>Data!$C$19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Data!$B$20:$B$31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Data!$C$20:$C$31</c:f>
              <c:numCache>
                <c:formatCode>General</c:formatCode>
                <c:ptCount val="12"/>
                <c:pt idx="0">
                  <c:v>71.428571428571431</c:v>
                </c:pt>
                <c:pt idx="1">
                  <c:v>14.285714285714285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60</c:v>
                </c:pt>
                <c:pt idx="8">
                  <c:v>43.75</c:v>
                </c:pt>
                <c:pt idx="9">
                  <c:v>15.789473684210526</c:v>
                </c:pt>
                <c:pt idx="10">
                  <c:v>50</c:v>
                </c:pt>
                <c:pt idx="11">
                  <c:v>33.333333333333329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8-A94B-A996-F1071C178FFC}"/>
            </c:ext>
          </c:extLst>
        </c:ser>
        <c:ser>
          <c:idx val="1"/>
          <c:order val="1"/>
          <c:tx>
            <c:strRef>
              <c:f>Data!$D$19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Data!$B$20:$B$31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Data!$D$20:$D$31</c:f>
              <c:numCache>
                <c:formatCode>General</c:formatCode>
                <c:ptCount val="12"/>
                <c:pt idx="0">
                  <c:v>6.7307692307692308</c:v>
                </c:pt>
                <c:pt idx="1">
                  <c:v>7.3684210526315779</c:v>
                </c:pt>
                <c:pt idx="2">
                  <c:v>13.636363636363635</c:v>
                </c:pt>
                <c:pt idx="3">
                  <c:v>10.273972602739725</c:v>
                </c:pt>
                <c:pt idx="4">
                  <c:v>3.3783783783783785</c:v>
                </c:pt>
                <c:pt idx="5">
                  <c:v>11.961722488038278</c:v>
                </c:pt>
                <c:pt idx="6">
                  <c:v>13.917525773195877</c:v>
                </c:pt>
                <c:pt idx="7">
                  <c:v>9.5041322314049594</c:v>
                </c:pt>
                <c:pt idx="8">
                  <c:v>7.2386058981233248</c:v>
                </c:pt>
                <c:pt idx="9">
                  <c:v>3.5483870967741935</c:v>
                </c:pt>
                <c:pt idx="10">
                  <c:v>11.6751269035533</c:v>
                </c:pt>
                <c:pt idx="11">
                  <c:v>12.008281573498964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8-A94B-A996-F1071C178FFC}"/>
            </c:ext>
          </c:extLst>
        </c:ser>
        <c:ser>
          <c:idx val="2"/>
          <c:order val="2"/>
          <c:tx>
            <c:strRef>
              <c:f>Data!$E$19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Data!$B$20:$B$31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Data!$E$20:$E$31</c:f>
              <c:numCache>
                <c:formatCode>General</c:formatCode>
                <c:ptCount val="12"/>
                <c:pt idx="0">
                  <c:v>10.810810810810811</c:v>
                </c:pt>
                <c:pt idx="1">
                  <c:v>7.8431372549019605</c:v>
                </c:pt>
                <c:pt idx="2">
                  <c:v>16.814159292035399</c:v>
                </c:pt>
                <c:pt idx="3">
                  <c:v>12.080536912751679</c:v>
                </c:pt>
                <c:pt idx="4">
                  <c:v>3.3333333333333335</c:v>
                </c:pt>
                <c:pt idx="5">
                  <c:v>11.312217194570136</c:v>
                </c:pt>
                <c:pt idx="6">
                  <c:v>15.346534653465346</c:v>
                </c:pt>
                <c:pt idx="7">
                  <c:v>11.507936507936508</c:v>
                </c:pt>
                <c:pt idx="8">
                  <c:v>8.7403598971722367</c:v>
                </c:pt>
                <c:pt idx="9">
                  <c:v>4.2553191489361701</c:v>
                </c:pt>
                <c:pt idx="10">
                  <c:v>13.349514563106796</c:v>
                </c:pt>
                <c:pt idx="11">
                  <c:v>13.255360623781677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8-A94B-A996-F1071C17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341008"/>
        <c:axId val="1001180464"/>
      </c:lineChart>
      <c:catAx>
        <c:axId val="10013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80464"/>
        <c:crosses val="autoZero"/>
        <c:auto val="1"/>
        <c:lblAlgn val="ctr"/>
        <c:lblOffset val="100"/>
        <c:noMultiLvlLbl val="0"/>
      </c:catAx>
      <c:valAx>
        <c:axId val="10011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BLACK, NON-HISPANIC</a:t>
            </a:r>
          </a:p>
          <a:p>
            <a:pPr>
              <a:defRPr/>
            </a:pPr>
            <a:r>
              <a:rPr lang="en-US"/>
              <a:t>Proportion</a:t>
            </a:r>
            <a:r>
              <a:rPr lang="en-US" baseline="0"/>
              <a:t> of primary, secondary, and early latent syphilis cases that were contact traced 2005-2016 (Ages 20-65)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r>
              <a:rPr lang="en-US" sz="1000" baseline="0"/>
              <a:t>*Assumed that there were no contact traced cases among ages 14-19</a:t>
            </a:r>
          </a:p>
          <a:p>
            <a:pPr>
              <a:defRPr/>
            </a:pPr>
            <a:r>
              <a:rPr lang="en-US" sz="1000" baseline="0"/>
              <a:t>**Assumed that there were no contract traced cases clasiff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72156700104499E-2"/>
          <c:y val="0.27102648661904999"/>
          <c:w val="0.93850770856914101"/>
          <c:h val="0.61956615201860599"/>
        </c:manualLayout>
      </c:layout>
      <c:lineChart>
        <c:grouping val="standard"/>
        <c:varyColors val="0"/>
        <c:ser>
          <c:idx val="0"/>
          <c:order val="0"/>
          <c:tx>
            <c:strRef>
              <c:f>Data!$C$35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Data!$B$36:$B$47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Data!$C$36:$C$47</c:f>
              <c:numCache>
                <c:formatCode>General</c:formatCode>
                <c:ptCount val="12"/>
                <c:pt idx="0">
                  <c:v>33.333333333333329</c:v>
                </c:pt>
                <c:pt idx="1">
                  <c:v>100</c:v>
                </c:pt>
                <c:pt idx="2">
                  <c:v>9.0909090909090917</c:v>
                </c:pt>
                <c:pt idx="3">
                  <c:v>33.333333333333329</c:v>
                </c:pt>
                <c:pt idx="4">
                  <c:v>7.1428571428571423</c:v>
                </c:pt>
                <c:pt idx="5">
                  <c:v>50</c:v>
                </c:pt>
                <c:pt idx="6">
                  <c:v>25</c:v>
                </c:pt>
                <c:pt idx="7">
                  <c:v>13.333333333333334</c:v>
                </c:pt>
                <c:pt idx="8">
                  <c:v>47.058823529411761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7-2942-80C3-ACDBB2E02AE5}"/>
            </c:ext>
          </c:extLst>
        </c:ser>
        <c:ser>
          <c:idx val="1"/>
          <c:order val="1"/>
          <c:tx>
            <c:strRef>
              <c:f>Data!$D$35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Data!$B$36:$B$47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Data!$D$36:$D$47</c:f>
              <c:numCache>
                <c:formatCode>General</c:formatCode>
                <c:ptCount val="12"/>
                <c:pt idx="0">
                  <c:v>25</c:v>
                </c:pt>
                <c:pt idx="1">
                  <c:v>35</c:v>
                </c:pt>
                <c:pt idx="2">
                  <c:v>70.833333333333343</c:v>
                </c:pt>
                <c:pt idx="3">
                  <c:v>57.499999999999993</c:v>
                </c:pt>
                <c:pt idx="4">
                  <c:v>61.904761904761905</c:v>
                </c:pt>
                <c:pt idx="5">
                  <c:v>65.853658536585371</c:v>
                </c:pt>
                <c:pt idx="6">
                  <c:v>38.70967741935484</c:v>
                </c:pt>
                <c:pt idx="7">
                  <c:v>51.612903225806448</c:v>
                </c:pt>
                <c:pt idx="8">
                  <c:v>47.126436781609193</c:v>
                </c:pt>
                <c:pt idx="9">
                  <c:v>3.8961038961038961</c:v>
                </c:pt>
                <c:pt idx="10">
                  <c:v>8.4337349397590362</c:v>
                </c:pt>
                <c:pt idx="11">
                  <c:v>7.7519379844961236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7-2942-80C3-ACDBB2E02AE5}"/>
            </c:ext>
          </c:extLst>
        </c:ser>
        <c:ser>
          <c:idx val="2"/>
          <c:order val="2"/>
          <c:tx>
            <c:strRef>
              <c:f>Data!$E$35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Data!$B$36:$B$47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Data!$E$36:$E$47</c:f>
              <c:numCache>
                <c:formatCode>General</c:formatCode>
                <c:ptCount val="12"/>
                <c:pt idx="0">
                  <c:v>26.086956521739129</c:v>
                </c:pt>
                <c:pt idx="1">
                  <c:v>40</c:v>
                </c:pt>
                <c:pt idx="2">
                  <c:v>51.428571428571423</c:v>
                </c:pt>
                <c:pt idx="3">
                  <c:v>54.347826086956516</c:v>
                </c:pt>
                <c:pt idx="4">
                  <c:v>48.214285714285715</c:v>
                </c:pt>
                <c:pt idx="5">
                  <c:v>63.829787234042556</c:v>
                </c:pt>
                <c:pt idx="6">
                  <c:v>37.142857142857146</c:v>
                </c:pt>
                <c:pt idx="7">
                  <c:v>44.155844155844157</c:v>
                </c:pt>
                <c:pt idx="8">
                  <c:v>47.115384615384613</c:v>
                </c:pt>
                <c:pt idx="9">
                  <c:v>3.4090909090909087</c:v>
                </c:pt>
                <c:pt idx="10">
                  <c:v>9.67741935483871</c:v>
                </c:pt>
                <c:pt idx="11">
                  <c:v>6.8965517241379306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7-2942-80C3-ACDBB2E0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88016"/>
        <c:axId val="1001260384"/>
      </c:lineChart>
      <c:catAx>
        <c:axId val="10012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0384"/>
        <c:crosses val="autoZero"/>
        <c:auto val="1"/>
        <c:lblAlgn val="ctr"/>
        <c:lblOffset val="100"/>
        <c:noMultiLvlLbl val="0"/>
      </c:catAx>
      <c:valAx>
        <c:axId val="10012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HISPANIC</a:t>
            </a:r>
          </a:p>
          <a:p>
            <a:pPr>
              <a:defRPr/>
            </a:pPr>
            <a:r>
              <a:rPr lang="en-US"/>
              <a:t>Proportion of primary, secondary, and early latent</a:t>
            </a:r>
            <a:r>
              <a:rPr lang="en-US" baseline="0"/>
              <a:t> syphilis cases that were contact traced 2005-2016 (Ages 20-65)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r>
              <a:rPr lang="en-US" sz="1100" baseline="0"/>
              <a:t>*Assumed that there were no contact traced cases among ages 14-19 </a:t>
            </a:r>
          </a:p>
          <a:p>
            <a:pPr>
              <a:defRPr/>
            </a:pPr>
            <a:r>
              <a:rPr lang="en-US" sz="1100" baseline="0"/>
              <a:t>**2014 data is unreliable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Data!$B$52:$B$63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Data!$C$52:$C$63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16.666666666666664</c:v>
                </c:pt>
                <c:pt idx="7">
                  <c:v>25</c:v>
                </c:pt>
                <c:pt idx="8">
                  <c:v>5.5555555555555554</c:v>
                </c:pt>
                <c:pt idx="9">
                  <c:v>0</c:v>
                </c:pt>
                <c:pt idx="10">
                  <c:v>40</c:v>
                </c:pt>
                <c:pt idx="11">
                  <c:v>20.833333333333336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F-B946-A1C3-C2AC51EF2002}"/>
            </c:ext>
          </c:extLst>
        </c:ser>
        <c:ser>
          <c:idx val="1"/>
          <c:order val="1"/>
          <c:tx>
            <c:strRef>
              <c:f>Data!$D$51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Data!$B$52:$B$63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Data!$D$52:$D$63</c:f>
              <c:numCache>
                <c:formatCode>General</c:formatCode>
                <c:ptCount val="12"/>
                <c:pt idx="0">
                  <c:v>20.833333333333336</c:v>
                </c:pt>
                <c:pt idx="1">
                  <c:v>33.333333333333329</c:v>
                </c:pt>
                <c:pt idx="2">
                  <c:v>60.714285714285708</c:v>
                </c:pt>
                <c:pt idx="3">
                  <c:v>62.162162162162161</c:v>
                </c:pt>
                <c:pt idx="4">
                  <c:v>52</c:v>
                </c:pt>
                <c:pt idx="5">
                  <c:v>42.857142857142854</c:v>
                </c:pt>
                <c:pt idx="6">
                  <c:v>30</c:v>
                </c:pt>
                <c:pt idx="7">
                  <c:v>36.363636363636367</c:v>
                </c:pt>
                <c:pt idx="8">
                  <c:v>32.539682539682538</c:v>
                </c:pt>
                <c:pt idx="9">
                  <c:v>2.9702970297029703</c:v>
                </c:pt>
                <c:pt idx="10">
                  <c:v>4.0229885057471266</c:v>
                </c:pt>
                <c:pt idx="11">
                  <c:v>4.9019607843137258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F-B946-A1C3-C2AC51EF2002}"/>
            </c:ext>
          </c:extLst>
        </c:ser>
        <c:ser>
          <c:idx val="2"/>
          <c:order val="2"/>
          <c:tx>
            <c:strRef>
              <c:f>Data!$E$51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Data!$B$52:$B$63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Data!$E$52:$E$63</c:f>
              <c:numCache>
                <c:formatCode>General</c:formatCode>
                <c:ptCount val="12"/>
                <c:pt idx="0">
                  <c:v>17.241379310344829</c:v>
                </c:pt>
                <c:pt idx="1">
                  <c:v>25</c:v>
                </c:pt>
                <c:pt idx="2">
                  <c:v>58.82352941176471</c:v>
                </c:pt>
                <c:pt idx="3">
                  <c:v>54.761904761904766</c:v>
                </c:pt>
                <c:pt idx="4">
                  <c:v>51.923076923076927</c:v>
                </c:pt>
                <c:pt idx="5">
                  <c:v>43.283582089552233</c:v>
                </c:pt>
                <c:pt idx="6">
                  <c:v>28.260869565217391</c:v>
                </c:pt>
                <c:pt idx="7">
                  <c:v>35.416666666666671</c:v>
                </c:pt>
                <c:pt idx="8">
                  <c:v>29.166666666666668</c:v>
                </c:pt>
                <c:pt idx="9">
                  <c:v>2.5</c:v>
                </c:pt>
                <c:pt idx="10">
                  <c:v>6.8783068783068781</c:v>
                </c:pt>
                <c:pt idx="11">
                  <c:v>6.5789473684210522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F-B946-A1C3-C2AC51EF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954208"/>
        <c:axId val="1005946800"/>
      </c:lineChart>
      <c:catAx>
        <c:axId val="10059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46800"/>
        <c:crosses val="autoZero"/>
        <c:auto val="1"/>
        <c:lblAlgn val="ctr"/>
        <c:lblOffset val="100"/>
        <c:noMultiLvlLbl val="0"/>
      </c:catAx>
      <c:valAx>
        <c:axId val="10059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Proportion of primary, secondary, and early latent syphilis cases that were contact traced 2005-2016, by race (Ages 20-65)</a:t>
            </a:r>
          </a:p>
          <a:p>
            <a:pPr>
              <a:defRPr/>
            </a:pPr>
            <a:endParaRPr lang="en-US" sz="14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*Assumed that there were no contact traced cases among ages 14-19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**2014 data is unreliable</a:t>
            </a:r>
            <a:endParaRPr lang="en-US" sz="1000">
              <a:effectLst/>
            </a:endParaRP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9.7861785893784498E-2"/>
          <c:y val="3.728813559322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64114592059001E-2"/>
          <c:y val="0.26451287028093801"/>
          <c:w val="0.91483163008879198"/>
          <c:h val="0.52083071415981197"/>
        </c:manualLayout>
      </c:layout>
      <c:lineChart>
        <c:grouping val="standard"/>
        <c:varyColors val="0"/>
        <c:ser>
          <c:idx val="0"/>
          <c:order val="0"/>
          <c:tx>
            <c:strRef>
              <c:f>Data!$C$66:$C$67</c:f>
              <c:strCache>
                <c:ptCount val="2"/>
                <c:pt idx="0">
                  <c:v>Proportion Contact Traced - P&amp;S+Early Latent</c:v>
                </c:pt>
                <c:pt idx="1">
                  <c:v>Non-Black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Data!$B$68:$B$79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Data!$C$68:$C$79</c:f>
              <c:numCache>
                <c:formatCode>General</c:formatCode>
                <c:ptCount val="12"/>
                <c:pt idx="0">
                  <c:v>71.428571428571431</c:v>
                </c:pt>
                <c:pt idx="1">
                  <c:v>14.285714285714285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60</c:v>
                </c:pt>
                <c:pt idx="8">
                  <c:v>43.75</c:v>
                </c:pt>
                <c:pt idx="9">
                  <c:v>15.789473684210526</c:v>
                </c:pt>
                <c:pt idx="10">
                  <c:v>50</c:v>
                </c:pt>
                <c:pt idx="11">
                  <c:v>33.333333333333329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7B40-AB4E-25176D4BD9B3}"/>
            </c:ext>
          </c:extLst>
        </c:ser>
        <c:ser>
          <c:idx val="1"/>
          <c:order val="1"/>
          <c:tx>
            <c:strRef>
              <c:f>Data!$D$66:$D$67</c:f>
              <c:strCache>
                <c:ptCount val="2"/>
                <c:pt idx="0">
                  <c:v>Proportion Contact Traced - P&amp;S+Early Latent</c:v>
                </c:pt>
                <c:pt idx="1">
                  <c:v>Black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Data!$B$68:$B$79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Data!$D$68:$D$79</c:f>
              <c:numCache>
                <c:formatCode>General</c:formatCode>
                <c:ptCount val="12"/>
                <c:pt idx="0">
                  <c:v>33.333333333333329</c:v>
                </c:pt>
                <c:pt idx="1">
                  <c:v>100</c:v>
                </c:pt>
                <c:pt idx="2">
                  <c:v>9.0909090909090917</c:v>
                </c:pt>
                <c:pt idx="3">
                  <c:v>33.333333333333329</c:v>
                </c:pt>
                <c:pt idx="4">
                  <c:v>7.1428571428571423</c:v>
                </c:pt>
                <c:pt idx="5">
                  <c:v>50</c:v>
                </c:pt>
                <c:pt idx="6">
                  <c:v>25</c:v>
                </c:pt>
                <c:pt idx="7">
                  <c:v>13.333333333333334</c:v>
                </c:pt>
                <c:pt idx="8">
                  <c:v>47.058823529411761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7B40-AB4E-25176D4BD9B3}"/>
            </c:ext>
          </c:extLst>
        </c:ser>
        <c:ser>
          <c:idx val="2"/>
          <c:order val="2"/>
          <c:tx>
            <c:strRef>
              <c:f>Data!$E$66:$E$67</c:f>
              <c:strCache>
                <c:ptCount val="2"/>
                <c:pt idx="0">
                  <c:v>Proportion Contact Traced - P&amp;S+Early Latent</c:v>
                </c:pt>
                <c:pt idx="1">
                  <c:v>Hispanic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Data!$B$68:$B$79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Data!$E$68:$E$79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16.666666666666664</c:v>
                </c:pt>
                <c:pt idx="7">
                  <c:v>25</c:v>
                </c:pt>
                <c:pt idx="8">
                  <c:v>5.5555555555555554</c:v>
                </c:pt>
                <c:pt idx="9">
                  <c:v>0</c:v>
                </c:pt>
                <c:pt idx="10">
                  <c:v>40</c:v>
                </c:pt>
                <c:pt idx="11">
                  <c:v>20.833333333333336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D-7B40-AB4E-25176D4B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057264"/>
        <c:axId val="974951072"/>
      </c:lineChart>
      <c:catAx>
        <c:axId val="9750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51072"/>
        <c:crosses val="autoZero"/>
        <c:auto val="1"/>
        <c:lblAlgn val="ctr"/>
        <c:lblOffset val="100"/>
        <c:noMultiLvlLbl val="0"/>
      </c:catAx>
      <c:valAx>
        <c:axId val="9749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24584474570198"/>
          <c:y val="0.86299281455075305"/>
          <c:w val="0.29999153252633098"/>
          <c:h val="8.6544221529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MALES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Proportion of primary, secondary, and early latent syphilis cases that were contact traced 2005-2016, by race (Ages 20-65)</a:t>
            </a:r>
          </a:p>
          <a:p>
            <a:pPr>
              <a:defRPr/>
            </a:pP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*Assumed that there were no contact traced cases among ages 14-19</a:t>
            </a:r>
          </a:p>
          <a:p>
            <a:pPr>
              <a:defRPr/>
            </a:pPr>
            <a:r>
              <a:rPr lang="en-US" sz="1100" b="0" i="0" baseline="0">
                <a:effectLst/>
              </a:rPr>
              <a:t>**Assumed that there were no contact traced cases classified 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Data!$C$83</c:f>
              <c:strCache>
                <c:ptCount val="1"/>
                <c:pt idx="0">
                  <c:v>Non-Black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Data!$B$84:$B$95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Data!$C$84:$C$95</c:f>
              <c:numCache>
                <c:formatCode>General</c:formatCode>
                <c:ptCount val="12"/>
                <c:pt idx="0">
                  <c:v>6.7307692307692308</c:v>
                </c:pt>
                <c:pt idx="1">
                  <c:v>7.3684210526315779</c:v>
                </c:pt>
                <c:pt idx="2">
                  <c:v>13.636363636363635</c:v>
                </c:pt>
                <c:pt idx="3">
                  <c:v>10.273972602739725</c:v>
                </c:pt>
                <c:pt idx="4">
                  <c:v>3.3783783783783785</c:v>
                </c:pt>
                <c:pt idx="5">
                  <c:v>11.961722488038278</c:v>
                </c:pt>
                <c:pt idx="6">
                  <c:v>13.917525773195877</c:v>
                </c:pt>
                <c:pt idx="7">
                  <c:v>9.5041322314049594</c:v>
                </c:pt>
                <c:pt idx="8">
                  <c:v>7.2386058981233248</c:v>
                </c:pt>
                <c:pt idx="9">
                  <c:v>3.5483870967741935</c:v>
                </c:pt>
                <c:pt idx="10">
                  <c:v>11.6751269035533</c:v>
                </c:pt>
                <c:pt idx="11">
                  <c:v>12.008281573498964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6345-ADFF-6922259B10E2}"/>
            </c:ext>
          </c:extLst>
        </c:ser>
        <c:ser>
          <c:idx val="1"/>
          <c:order val="1"/>
          <c:tx>
            <c:strRef>
              <c:f>Data!$D$83</c:f>
              <c:strCache>
                <c:ptCount val="1"/>
                <c:pt idx="0">
                  <c:v>Black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Data!$B$84:$B$95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Data!$D$84:$D$95</c:f>
              <c:numCache>
                <c:formatCode>General</c:formatCode>
                <c:ptCount val="12"/>
                <c:pt idx="0">
                  <c:v>25</c:v>
                </c:pt>
                <c:pt idx="1">
                  <c:v>35</c:v>
                </c:pt>
                <c:pt idx="2">
                  <c:v>70.833333333333343</c:v>
                </c:pt>
                <c:pt idx="3">
                  <c:v>57.499999999999993</c:v>
                </c:pt>
                <c:pt idx="4">
                  <c:v>61.904761904761905</c:v>
                </c:pt>
                <c:pt idx="5">
                  <c:v>65.853658536585371</c:v>
                </c:pt>
                <c:pt idx="6">
                  <c:v>38.70967741935484</c:v>
                </c:pt>
                <c:pt idx="7">
                  <c:v>51.612903225806448</c:v>
                </c:pt>
                <c:pt idx="8">
                  <c:v>47.126436781609193</c:v>
                </c:pt>
                <c:pt idx="9">
                  <c:v>3.8961038961038961</c:v>
                </c:pt>
                <c:pt idx="10">
                  <c:v>8.4337349397590362</c:v>
                </c:pt>
                <c:pt idx="11">
                  <c:v>7.7519379844961236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6345-ADFF-6922259B10E2}"/>
            </c:ext>
          </c:extLst>
        </c:ser>
        <c:ser>
          <c:idx val="2"/>
          <c:order val="2"/>
          <c:tx>
            <c:strRef>
              <c:f>Data!$E$83</c:f>
              <c:strCache>
                <c:ptCount val="1"/>
                <c:pt idx="0">
                  <c:v>Hispanic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Data!$B$84:$B$95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Data!$E$84:$E$95</c:f>
              <c:numCache>
                <c:formatCode>General</c:formatCode>
                <c:ptCount val="12"/>
                <c:pt idx="0">
                  <c:v>20.833333333333336</c:v>
                </c:pt>
                <c:pt idx="1">
                  <c:v>33.333333333333329</c:v>
                </c:pt>
                <c:pt idx="2">
                  <c:v>60.714285714285708</c:v>
                </c:pt>
                <c:pt idx="3">
                  <c:v>62.162162162162161</c:v>
                </c:pt>
                <c:pt idx="4">
                  <c:v>52</c:v>
                </c:pt>
                <c:pt idx="5">
                  <c:v>42.857142857142854</c:v>
                </c:pt>
                <c:pt idx="6">
                  <c:v>30</c:v>
                </c:pt>
                <c:pt idx="7">
                  <c:v>36.363636363636367</c:v>
                </c:pt>
                <c:pt idx="8">
                  <c:v>32.539682539682538</c:v>
                </c:pt>
                <c:pt idx="9">
                  <c:v>2.9702970297029703</c:v>
                </c:pt>
                <c:pt idx="10">
                  <c:v>4.0229885057471266</c:v>
                </c:pt>
                <c:pt idx="11">
                  <c:v>4.9019607843137258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7-6345-ADFF-6922259B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736960"/>
        <c:axId val="1005176800"/>
      </c:lineChart>
      <c:catAx>
        <c:axId val="10047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76800"/>
        <c:crosses val="autoZero"/>
        <c:auto val="1"/>
        <c:lblAlgn val="ctr"/>
        <c:lblOffset val="100"/>
        <c:noMultiLvlLbl val="0"/>
      </c:catAx>
      <c:valAx>
        <c:axId val="10051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20-44</a:t>
            </a:r>
          </a:p>
          <a:p>
            <a:pPr>
              <a:defRPr/>
            </a:pPr>
            <a:r>
              <a:rPr lang="en-US"/>
              <a:t>Proportion of primary, secondary, and early latent syphilis cases that were contact traced 2005-2016</a:t>
            </a:r>
            <a:r>
              <a:rPr lang="en-US" baseline="0"/>
              <a:t> (All races)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r>
              <a:rPr lang="en-US" sz="1100" baseline="0"/>
              <a:t>*Assumed that there were no contract traced cases among ages 14-19</a:t>
            </a:r>
          </a:p>
          <a:p>
            <a:pPr>
              <a:defRPr/>
            </a:pPr>
            <a:r>
              <a:rPr lang="en-US" sz="1100" baseline="0"/>
              <a:t>**2014 data is unreliable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Data!$C$99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Data!$B$100:$B$111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Data!$C$100:$C$111</c:f>
              <c:numCache>
                <c:formatCode>General</c:formatCode>
                <c:ptCount val="12"/>
                <c:pt idx="0">
                  <c:v>40</c:v>
                </c:pt>
                <c:pt idx="1">
                  <c:v>10</c:v>
                </c:pt>
                <c:pt idx="2">
                  <c:v>47.058823529411761</c:v>
                </c:pt>
                <c:pt idx="3">
                  <c:v>27.27272727272727</c:v>
                </c:pt>
                <c:pt idx="4">
                  <c:v>11.76470588235294</c:v>
                </c:pt>
                <c:pt idx="5">
                  <c:v>23.809523809523807</c:v>
                </c:pt>
                <c:pt idx="6">
                  <c:v>26.086956521739129</c:v>
                </c:pt>
                <c:pt idx="7">
                  <c:v>24.242424242424242</c:v>
                </c:pt>
                <c:pt idx="8">
                  <c:v>32.432432432432435</c:v>
                </c:pt>
                <c:pt idx="9">
                  <c:v>6.8181818181818175</c:v>
                </c:pt>
                <c:pt idx="10">
                  <c:v>37.209302325581397</c:v>
                </c:pt>
                <c:pt idx="11">
                  <c:v>20.588235294117645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C-8E4C-9BF9-434F88CC07B5}"/>
            </c:ext>
          </c:extLst>
        </c:ser>
        <c:ser>
          <c:idx val="1"/>
          <c:order val="1"/>
          <c:tx>
            <c:strRef>
              <c:f>Data!$D$99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Data!$B$100:$B$111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Data!$D$100:$D$111</c:f>
              <c:numCache>
                <c:formatCode>General</c:formatCode>
                <c:ptCount val="12"/>
                <c:pt idx="0">
                  <c:v>12.5</c:v>
                </c:pt>
                <c:pt idx="1">
                  <c:v>16.666666666666664</c:v>
                </c:pt>
                <c:pt idx="2">
                  <c:v>33.076923076923073</c:v>
                </c:pt>
                <c:pt idx="3">
                  <c:v>22.872340425531913</c:v>
                </c:pt>
                <c:pt idx="4">
                  <c:v>22.950819672131146</c:v>
                </c:pt>
                <c:pt idx="5">
                  <c:v>25.751072961373389</c:v>
                </c:pt>
                <c:pt idx="6">
                  <c:v>22.440944881889763</c:v>
                </c:pt>
                <c:pt idx="7">
                  <c:v>19.565217391304348</c:v>
                </c:pt>
                <c:pt idx="8">
                  <c:v>16.136363636363637</c:v>
                </c:pt>
                <c:pt idx="9">
                  <c:v>4.0816326530612246</c:v>
                </c:pt>
                <c:pt idx="10">
                  <c:v>14.426877470355731</c:v>
                </c:pt>
                <c:pt idx="11">
                  <c:v>11.987381703470032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C-8E4C-9BF9-434F88CC07B5}"/>
            </c:ext>
          </c:extLst>
        </c:ser>
        <c:ser>
          <c:idx val="2"/>
          <c:order val="2"/>
          <c:tx>
            <c:strRef>
              <c:f>Data!$E$99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Data!$B$100:$B$111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Data!$E$100:$E$111</c:f>
              <c:numCache>
                <c:formatCode>General</c:formatCode>
                <c:ptCount val="12"/>
                <c:pt idx="0">
                  <c:v>15.748031496062993</c:v>
                </c:pt>
                <c:pt idx="1">
                  <c:v>16.071428571428573</c:v>
                </c:pt>
                <c:pt idx="2">
                  <c:v>34.693877551020407</c:v>
                </c:pt>
                <c:pt idx="3">
                  <c:v>23.115577889447238</c:v>
                </c:pt>
                <c:pt idx="4">
                  <c:v>22</c:v>
                </c:pt>
                <c:pt idx="5">
                  <c:v>25.590551181102363</c:v>
                </c:pt>
                <c:pt idx="6">
                  <c:v>22.743682310469314</c:v>
                </c:pt>
                <c:pt idx="7">
                  <c:v>20</c:v>
                </c:pt>
                <c:pt idx="8">
                  <c:v>17.40041928721174</c:v>
                </c:pt>
                <c:pt idx="9">
                  <c:v>4.3577981651376145</c:v>
                </c:pt>
                <c:pt idx="10">
                  <c:v>16.211293260473589</c:v>
                </c:pt>
                <c:pt idx="11">
                  <c:v>12.820512820512819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C-8E4C-9BF9-434F88CC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73472"/>
        <c:axId val="1005766656"/>
      </c:lineChart>
      <c:catAx>
        <c:axId val="10057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66656"/>
        <c:crosses val="autoZero"/>
        <c:auto val="1"/>
        <c:lblAlgn val="ctr"/>
        <c:lblOffset val="100"/>
        <c:noMultiLvlLbl val="0"/>
      </c:catAx>
      <c:valAx>
        <c:axId val="10057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Ages 45-65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Proportion of primary, secondary, and early latent syphilis cases that were contact traced 2005-2016 (All races)</a:t>
            </a:r>
          </a:p>
          <a:p>
            <a:pPr>
              <a:defRPr/>
            </a:pP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*Assumed that there were no contact traced cases among ages 14-19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**2014 data is unreliable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Data!$C$115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Data!$B$116:$B$127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Data!$C$116:$C$127</c:f>
              <c:numCache>
                <c:formatCode>General</c:formatCode>
                <c:ptCount val="12"/>
                <c:pt idx="0">
                  <c:v>0</c:v>
                </c:pt>
                <c:pt idx="1">
                  <c:v>33.333333333333329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28.571428571428569</c:v>
                </c:pt>
                <c:pt idx="7">
                  <c:v>40</c:v>
                </c:pt>
                <c:pt idx="8">
                  <c:v>30.76923076923077</c:v>
                </c:pt>
                <c:pt idx="9">
                  <c:v>0</c:v>
                </c:pt>
                <c:pt idx="10">
                  <c:v>14.285714285714285</c:v>
                </c:pt>
                <c:pt idx="11">
                  <c:v>14.285714285714285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4-A548-ADD0-C1DD75C26616}"/>
            </c:ext>
          </c:extLst>
        </c:ser>
        <c:ser>
          <c:idx val="1"/>
          <c:order val="1"/>
          <c:tx>
            <c:strRef>
              <c:f>Data!$D$115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Data!$B$116:$B$127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Data!$D$116:$D$127</c:f>
              <c:numCache>
                <c:formatCode>General</c:formatCode>
                <c:ptCount val="12"/>
                <c:pt idx="0">
                  <c:v>0</c:v>
                </c:pt>
                <c:pt idx="1">
                  <c:v>4.5454545454545459</c:v>
                </c:pt>
                <c:pt idx="2">
                  <c:v>2.1739130434782608</c:v>
                </c:pt>
                <c:pt idx="3">
                  <c:v>4.0816326530612246</c:v>
                </c:pt>
                <c:pt idx="4">
                  <c:v>0</c:v>
                </c:pt>
                <c:pt idx="5">
                  <c:v>8.9743589743589745</c:v>
                </c:pt>
                <c:pt idx="6">
                  <c:v>5.0505050505050502</c:v>
                </c:pt>
                <c:pt idx="7">
                  <c:v>0.99009900990099009</c:v>
                </c:pt>
                <c:pt idx="8">
                  <c:v>3.4682080924855487</c:v>
                </c:pt>
                <c:pt idx="9">
                  <c:v>0.73529411764705876</c:v>
                </c:pt>
                <c:pt idx="10">
                  <c:v>5.7971014492753623</c:v>
                </c:pt>
                <c:pt idx="11">
                  <c:v>5.6179775280898872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4-A548-ADD0-C1DD75C26616}"/>
            </c:ext>
          </c:extLst>
        </c:ser>
        <c:ser>
          <c:idx val="2"/>
          <c:order val="2"/>
          <c:tx>
            <c:strRef>
              <c:f>Data!$E$115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Data!$B$116:$B$127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Data!$E$116:$E$127</c:f>
              <c:numCache>
                <c:formatCode>General</c:formatCode>
                <c:ptCount val="12"/>
                <c:pt idx="0">
                  <c:v>0</c:v>
                </c:pt>
                <c:pt idx="1">
                  <c:v>6.3829787234042552</c:v>
                </c:pt>
                <c:pt idx="2">
                  <c:v>2.083333333333333</c:v>
                </c:pt>
                <c:pt idx="3">
                  <c:v>7.5471698113207548</c:v>
                </c:pt>
                <c:pt idx="4">
                  <c:v>0</c:v>
                </c:pt>
                <c:pt idx="5">
                  <c:v>8.8607594936708853</c:v>
                </c:pt>
                <c:pt idx="6">
                  <c:v>6.6037735849056602</c:v>
                </c:pt>
                <c:pt idx="7">
                  <c:v>2.8301886792452833</c:v>
                </c:pt>
                <c:pt idx="8">
                  <c:v>5.376344086021505</c:v>
                </c:pt>
                <c:pt idx="9">
                  <c:v>0.70921985815602839</c:v>
                </c:pt>
                <c:pt idx="10">
                  <c:v>6.0747663551401869</c:v>
                </c:pt>
                <c:pt idx="11">
                  <c:v>5.8394160583941606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4-A548-ADD0-C1DD75C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98000"/>
        <c:axId val="974447056"/>
      </c:lineChart>
      <c:catAx>
        <c:axId val="9744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47056"/>
        <c:crosses val="autoZero"/>
        <c:auto val="1"/>
        <c:lblAlgn val="ctr"/>
        <c:lblOffset val="100"/>
        <c:noMultiLvlLbl val="0"/>
      </c:catAx>
      <c:valAx>
        <c:axId val="9744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917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32"/>
  <sheetViews>
    <sheetView tabSelected="1" topLeftCell="D34" workbookViewId="0">
      <selection activeCell="P61" sqref="P61"/>
    </sheetView>
  </sheetViews>
  <sheetFormatPr baseColWidth="10" defaultRowHeight="16" x14ac:dyDescent="0.2"/>
  <cols>
    <col min="7" max="7" width="14.83203125" customWidth="1"/>
    <col min="8" max="8" width="13" customWidth="1"/>
    <col min="10" max="10" width="12" customWidth="1"/>
    <col min="11" max="11" width="11.83203125" customWidth="1"/>
    <col min="12" max="12" width="12.33203125" customWidth="1"/>
  </cols>
  <sheetData>
    <row r="1" spans="1:12" x14ac:dyDescent="0.2">
      <c r="A1" s="3" t="s">
        <v>4</v>
      </c>
    </row>
    <row r="2" spans="1:12" x14ac:dyDescent="0.2">
      <c r="C2" s="7" t="s">
        <v>0</v>
      </c>
      <c r="D2" s="7"/>
      <c r="E2" s="7"/>
      <c r="G2" s="6" t="s">
        <v>18</v>
      </c>
      <c r="H2" s="6"/>
      <c r="I2" s="6"/>
      <c r="J2" s="6" t="s">
        <v>19</v>
      </c>
      <c r="K2" s="6"/>
      <c r="L2" s="6"/>
    </row>
    <row r="3" spans="1:12" x14ac:dyDescent="0.2">
      <c r="B3" s="1"/>
      <c r="C3" t="s">
        <v>1</v>
      </c>
      <c r="D3" t="s">
        <v>2</v>
      </c>
      <c r="E3" t="s">
        <v>3</v>
      </c>
      <c r="G3" t="s">
        <v>15</v>
      </c>
      <c r="H3" t="s">
        <v>16</v>
      </c>
      <c r="I3" t="s">
        <v>3</v>
      </c>
      <c r="J3" t="s">
        <v>1</v>
      </c>
      <c r="K3" t="s">
        <v>2</v>
      </c>
      <c r="L3" t="s">
        <v>3</v>
      </c>
    </row>
    <row r="4" spans="1:12" x14ac:dyDescent="0.2">
      <c r="B4" s="1">
        <v>2005</v>
      </c>
      <c r="C4" s="1">
        <v>28.571428571428569</v>
      </c>
      <c r="D4" s="2">
        <v>9.4594594594594597</v>
      </c>
      <c r="E4">
        <v>11.834319526627219</v>
      </c>
      <c r="G4">
        <v>6</v>
      </c>
      <c r="H4">
        <v>14</v>
      </c>
      <c r="I4" s="1">
        <v>20</v>
      </c>
      <c r="J4">
        <v>21</v>
      </c>
      <c r="K4">
        <v>148</v>
      </c>
      <c r="L4">
        <v>169</v>
      </c>
    </row>
    <row r="5" spans="1:12" x14ac:dyDescent="0.2">
      <c r="B5" s="1">
        <v>2006</v>
      </c>
      <c r="C5" s="1">
        <v>14.285714285714285</v>
      </c>
      <c r="D5" s="2">
        <v>12.328767123287671</v>
      </c>
      <c r="E5">
        <v>12.5</v>
      </c>
      <c r="G5">
        <v>2</v>
      </c>
      <c r="H5">
        <v>18</v>
      </c>
      <c r="I5" s="1">
        <v>20</v>
      </c>
      <c r="J5">
        <v>14</v>
      </c>
      <c r="K5">
        <v>146</v>
      </c>
      <c r="L5">
        <v>160</v>
      </c>
    </row>
    <row r="6" spans="1:12" x14ac:dyDescent="0.2">
      <c r="B6" s="1">
        <v>2007</v>
      </c>
      <c r="C6" s="1">
        <v>88.888888888888886</v>
      </c>
      <c r="D6" s="2">
        <v>25.568181818181817</v>
      </c>
      <c r="E6">
        <v>28.648648648648649</v>
      </c>
      <c r="G6">
        <v>8</v>
      </c>
      <c r="H6">
        <v>45</v>
      </c>
      <c r="I6" s="1">
        <v>53</v>
      </c>
      <c r="J6">
        <v>9</v>
      </c>
      <c r="K6">
        <v>176</v>
      </c>
      <c r="L6">
        <v>185</v>
      </c>
    </row>
    <row r="7" spans="1:12" x14ac:dyDescent="0.2">
      <c r="B7" s="1">
        <v>2008</v>
      </c>
      <c r="C7" s="1">
        <v>27.777777777777779</v>
      </c>
      <c r="D7" s="2">
        <v>18.565400843881857</v>
      </c>
      <c r="E7">
        <v>19.215686274509807</v>
      </c>
      <c r="G7">
        <v>5</v>
      </c>
      <c r="H7">
        <v>44</v>
      </c>
      <c r="I7" s="1">
        <v>49</v>
      </c>
      <c r="J7">
        <v>18</v>
      </c>
      <c r="K7">
        <v>237</v>
      </c>
      <c r="L7">
        <v>255</v>
      </c>
    </row>
    <row r="8" spans="1:12" x14ac:dyDescent="0.2">
      <c r="B8" s="1">
        <v>2009</v>
      </c>
      <c r="C8" s="1">
        <v>10</v>
      </c>
      <c r="D8" s="2">
        <v>16.666666666666664</v>
      </c>
      <c r="E8">
        <v>16.176470588235293</v>
      </c>
      <c r="G8">
        <v>2</v>
      </c>
      <c r="H8">
        <v>42</v>
      </c>
      <c r="I8" s="1">
        <v>44</v>
      </c>
      <c r="J8">
        <v>20</v>
      </c>
      <c r="K8">
        <v>252</v>
      </c>
      <c r="L8">
        <v>272</v>
      </c>
    </row>
    <row r="9" spans="1:12" x14ac:dyDescent="0.2">
      <c r="B9" s="1">
        <v>2010</v>
      </c>
      <c r="C9" s="1">
        <v>20</v>
      </c>
      <c r="D9" s="2">
        <v>20.578778135048232</v>
      </c>
      <c r="E9">
        <v>20.535714285714285</v>
      </c>
      <c r="G9">
        <v>5</v>
      </c>
      <c r="H9">
        <v>64</v>
      </c>
      <c r="I9" s="1">
        <v>69</v>
      </c>
      <c r="J9">
        <v>25</v>
      </c>
      <c r="K9">
        <v>311</v>
      </c>
      <c r="L9">
        <v>336</v>
      </c>
    </row>
    <row r="10" spans="1:12" x14ac:dyDescent="0.2">
      <c r="B10" s="1">
        <v>2011</v>
      </c>
      <c r="C10" s="1">
        <v>19.512195121951219</v>
      </c>
      <c r="D10" s="2">
        <v>17.563739376770538</v>
      </c>
      <c r="E10">
        <v>17.766497461928935</v>
      </c>
      <c r="G10">
        <v>8</v>
      </c>
      <c r="H10">
        <v>62</v>
      </c>
      <c r="I10" s="1">
        <v>70</v>
      </c>
      <c r="J10">
        <v>41</v>
      </c>
      <c r="K10">
        <v>353</v>
      </c>
      <c r="L10">
        <v>394</v>
      </c>
    </row>
    <row r="11" spans="1:12" x14ac:dyDescent="0.2">
      <c r="B11" s="1">
        <v>2012</v>
      </c>
      <c r="C11" s="1">
        <v>23.255813953488371</v>
      </c>
      <c r="D11" s="2">
        <v>15.130023640661939</v>
      </c>
      <c r="E11">
        <v>15.879828326180256</v>
      </c>
      <c r="G11">
        <v>10</v>
      </c>
      <c r="H11">
        <v>64</v>
      </c>
      <c r="I11" s="1">
        <v>74</v>
      </c>
      <c r="J11">
        <v>43</v>
      </c>
      <c r="K11">
        <v>423</v>
      </c>
      <c r="L11">
        <v>466</v>
      </c>
    </row>
    <row r="12" spans="1:12" x14ac:dyDescent="0.2">
      <c r="B12" s="1">
        <v>2013</v>
      </c>
      <c r="C12" s="1">
        <v>29.09090909090909</v>
      </c>
      <c r="D12" s="2">
        <v>12.561174551386623</v>
      </c>
      <c r="E12">
        <v>13.922155688622754</v>
      </c>
      <c r="G12">
        <v>16</v>
      </c>
      <c r="H12">
        <v>77</v>
      </c>
      <c r="I12" s="1">
        <v>93</v>
      </c>
      <c r="J12">
        <v>55</v>
      </c>
      <c r="K12">
        <v>613</v>
      </c>
      <c r="L12">
        <v>668</v>
      </c>
    </row>
    <row r="13" spans="1:12" x14ac:dyDescent="0.2">
      <c r="B13" s="1">
        <v>2014</v>
      </c>
      <c r="C13" s="1">
        <v>5.5555555555555554</v>
      </c>
      <c r="D13" s="2">
        <v>3.2196969696969697</v>
      </c>
      <c r="E13">
        <v>3.4364261168384882</v>
      </c>
      <c r="G13">
        <v>3</v>
      </c>
      <c r="H13">
        <v>17</v>
      </c>
      <c r="I13" s="1">
        <v>20</v>
      </c>
      <c r="J13">
        <v>54</v>
      </c>
      <c r="K13">
        <v>528</v>
      </c>
      <c r="L13">
        <v>582</v>
      </c>
    </row>
    <row r="14" spans="1:12" x14ac:dyDescent="0.2">
      <c r="B14" s="1">
        <v>2015</v>
      </c>
      <c r="C14" s="1">
        <v>34.693877551020407</v>
      </c>
      <c r="D14" s="2">
        <v>11.640953716690042</v>
      </c>
      <c r="E14">
        <v>13.123359580052494</v>
      </c>
      <c r="G14">
        <v>17</v>
      </c>
      <c r="H14">
        <v>83</v>
      </c>
      <c r="I14" s="1">
        <v>100</v>
      </c>
      <c r="J14">
        <v>49</v>
      </c>
      <c r="K14">
        <v>713</v>
      </c>
      <c r="L14">
        <v>762</v>
      </c>
    </row>
    <row r="15" spans="1:12" x14ac:dyDescent="0.2">
      <c r="B15" s="1">
        <v>2016</v>
      </c>
      <c r="C15" s="1">
        <v>19.230769230769234</v>
      </c>
      <c r="D15" s="2">
        <v>9.8779134295227529</v>
      </c>
      <c r="E15">
        <v>10.623084780388151</v>
      </c>
      <c r="G15">
        <v>15</v>
      </c>
      <c r="H15">
        <v>89</v>
      </c>
      <c r="I15" s="1">
        <v>104</v>
      </c>
      <c r="J15">
        <v>78</v>
      </c>
      <c r="K15">
        <v>901</v>
      </c>
      <c r="L15">
        <v>979</v>
      </c>
    </row>
    <row r="17" spans="1:19" x14ac:dyDescent="0.2">
      <c r="A17" s="3" t="s">
        <v>5</v>
      </c>
    </row>
    <row r="18" spans="1:19" x14ac:dyDescent="0.2">
      <c r="C18" s="7" t="s">
        <v>0</v>
      </c>
      <c r="D18" s="7"/>
      <c r="E18" s="7"/>
      <c r="G18" s="6" t="s">
        <v>18</v>
      </c>
      <c r="H18" s="6"/>
      <c r="I18" s="6"/>
      <c r="J18" s="6" t="s">
        <v>19</v>
      </c>
      <c r="K18" s="6"/>
      <c r="L18" s="6"/>
      <c r="N18" s="6" t="s">
        <v>21</v>
      </c>
      <c r="O18" s="6"/>
      <c r="P18" s="6"/>
      <c r="Q18" s="6" t="s">
        <v>22</v>
      </c>
      <c r="R18" s="6"/>
      <c r="S18" s="6"/>
    </row>
    <row r="19" spans="1:19" x14ac:dyDescent="0.2">
      <c r="C19" t="s">
        <v>1</v>
      </c>
      <c r="D19" t="s">
        <v>2</v>
      </c>
      <c r="E19" t="s">
        <v>3</v>
      </c>
      <c r="G19" t="s">
        <v>15</v>
      </c>
      <c r="H19" t="s">
        <v>16</v>
      </c>
      <c r="I19" t="s">
        <v>3</v>
      </c>
      <c r="J19" t="s">
        <v>1</v>
      </c>
      <c r="K19" t="s">
        <v>2</v>
      </c>
      <c r="L19" t="s">
        <v>3</v>
      </c>
      <c r="N19" t="s">
        <v>15</v>
      </c>
      <c r="O19" t="s">
        <v>16</v>
      </c>
      <c r="P19" t="s">
        <v>3</v>
      </c>
      <c r="Q19" t="s">
        <v>1</v>
      </c>
      <c r="R19" t="s">
        <v>2</v>
      </c>
      <c r="S19" t="s">
        <v>3</v>
      </c>
    </row>
    <row r="20" spans="1:19" x14ac:dyDescent="0.2">
      <c r="B20" s="1">
        <v>2005</v>
      </c>
      <c r="C20">
        <v>71.428571428571431</v>
      </c>
      <c r="D20">
        <v>6.7307692307692308</v>
      </c>
      <c r="E20">
        <v>10.810810810810811</v>
      </c>
      <c r="G20" s="4">
        <v>5</v>
      </c>
      <c r="H20" s="1">
        <v>7</v>
      </c>
      <c r="I20">
        <v>12</v>
      </c>
      <c r="J20">
        <v>7</v>
      </c>
      <c r="K20">
        <v>104</v>
      </c>
      <c r="L20">
        <v>111</v>
      </c>
      <c r="N20" s="4">
        <v>0</v>
      </c>
      <c r="O20" s="1">
        <v>2</v>
      </c>
      <c r="P20" s="8">
        <f>N20+O20</f>
        <v>2</v>
      </c>
      <c r="Q20">
        <v>5</v>
      </c>
      <c r="R20">
        <v>5</v>
      </c>
      <c r="S20">
        <f>Q20+R20</f>
        <v>10</v>
      </c>
    </row>
    <row r="21" spans="1:19" x14ac:dyDescent="0.2">
      <c r="B21" s="1">
        <v>2006</v>
      </c>
      <c r="C21">
        <v>14.285714285714285</v>
      </c>
      <c r="D21">
        <v>7.3684210526315779</v>
      </c>
      <c r="E21">
        <v>7.8431372549019605</v>
      </c>
      <c r="G21" s="4">
        <v>1</v>
      </c>
      <c r="H21" s="1">
        <v>7</v>
      </c>
      <c r="I21">
        <v>8</v>
      </c>
      <c r="J21">
        <v>7</v>
      </c>
      <c r="K21">
        <v>95</v>
      </c>
      <c r="L21">
        <v>102</v>
      </c>
      <c r="N21" s="4">
        <v>0</v>
      </c>
      <c r="O21" s="1">
        <v>4</v>
      </c>
      <c r="P21" s="8">
        <f t="shared" ref="P21:P31" si="0">N21+O21</f>
        <v>4</v>
      </c>
      <c r="Q21">
        <v>1</v>
      </c>
      <c r="R21">
        <v>3</v>
      </c>
      <c r="S21" s="8">
        <f t="shared" ref="S21:S31" si="1">Q21+R21</f>
        <v>4</v>
      </c>
    </row>
    <row r="22" spans="1:19" x14ac:dyDescent="0.2">
      <c r="B22" s="1">
        <v>2007</v>
      </c>
      <c r="C22">
        <v>100</v>
      </c>
      <c r="D22">
        <v>13.636363636363635</v>
      </c>
      <c r="E22">
        <v>16.814159292035399</v>
      </c>
      <c r="G22" s="4">
        <v>4</v>
      </c>
      <c r="H22" s="1">
        <v>15</v>
      </c>
      <c r="I22">
        <v>19</v>
      </c>
      <c r="J22" s="5">
        <v>4</v>
      </c>
      <c r="K22">
        <v>110</v>
      </c>
      <c r="L22">
        <v>113</v>
      </c>
      <c r="N22" s="4">
        <v>1</v>
      </c>
      <c r="O22" s="1">
        <v>12</v>
      </c>
      <c r="P22" s="8">
        <f t="shared" si="0"/>
        <v>13</v>
      </c>
      <c r="Q22" s="5">
        <v>3</v>
      </c>
      <c r="R22" s="5">
        <v>3</v>
      </c>
      <c r="S22" s="8">
        <f t="shared" si="1"/>
        <v>6</v>
      </c>
    </row>
    <row r="23" spans="1:19" x14ac:dyDescent="0.2">
      <c r="B23" s="1">
        <v>2008</v>
      </c>
      <c r="C23">
        <v>100</v>
      </c>
      <c r="D23">
        <v>10.273972602739725</v>
      </c>
      <c r="E23">
        <v>12.080536912751679</v>
      </c>
      <c r="G23" s="4">
        <v>3</v>
      </c>
      <c r="H23" s="1">
        <v>15</v>
      </c>
      <c r="I23">
        <v>18</v>
      </c>
      <c r="J23">
        <v>3</v>
      </c>
      <c r="K23">
        <v>146</v>
      </c>
      <c r="L23">
        <v>149</v>
      </c>
      <c r="N23" s="4">
        <v>2</v>
      </c>
      <c r="O23" s="8">
        <v>10</v>
      </c>
      <c r="P23" s="8">
        <f t="shared" si="0"/>
        <v>12</v>
      </c>
      <c r="Q23" s="5">
        <v>1</v>
      </c>
      <c r="R23" s="5">
        <v>5</v>
      </c>
      <c r="S23" s="8">
        <f t="shared" si="1"/>
        <v>6</v>
      </c>
    </row>
    <row r="24" spans="1:19" x14ac:dyDescent="0.2">
      <c r="B24" s="1">
        <v>2009</v>
      </c>
      <c r="C24">
        <v>0</v>
      </c>
      <c r="D24">
        <v>3.3783783783783785</v>
      </c>
      <c r="E24">
        <v>3.3333333333333335</v>
      </c>
      <c r="G24" s="4">
        <v>0</v>
      </c>
      <c r="H24" s="1">
        <v>5</v>
      </c>
      <c r="I24">
        <v>5</v>
      </c>
      <c r="J24">
        <v>2</v>
      </c>
      <c r="K24">
        <v>148</v>
      </c>
      <c r="L24">
        <v>150</v>
      </c>
      <c r="N24" s="4">
        <v>0</v>
      </c>
      <c r="O24" s="8">
        <v>4</v>
      </c>
      <c r="P24" s="8">
        <f t="shared" si="0"/>
        <v>4</v>
      </c>
      <c r="Q24" s="5">
        <v>0</v>
      </c>
      <c r="R24" s="5">
        <v>1</v>
      </c>
      <c r="S24" s="8">
        <f t="shared" si="1"/>
        <v>1</v>
      </c>
    </row>
    <row r="25" spans="1:19" x14ac:dyDescent="0.2">
      <c r="B25" s="1">
        <v>2010</v>
      </c>
      <c r="C25">
        <v>0</v>
      </c>
      <c r="D25">
        <v>11.961722488038278</v>
      </c>
      <c r="E25">
        <v>11.312217194570136</v>
      </c>
      <c r="G25" s="4">
        <v>0</v>
      </c>
      <c r="H25" s="1">
        <v>25</v>
      </c>
      <c r="I25">
        <v>25</v>
      </c>
      <c r="J25">
        <v>12</v>
      </c>
      <c r="K25">
        <v>209</v>
      </c>
      <c r="L25">
        <v>221</v>
      </c>
      <c r="N25" s="4">
        <v>0</v>
      </c>
      <c r="O25" s="8">
        <v>19</v>
      </c>
      <c r="P25" s="8">
        <f t="shared" si="0"/>
        <v>19</v>
      </c>
      <c r="Q25" s="5">
        <v>0</v>
      </c>
      <c r="R25" s="5">
        <v>6</v>
      </c>
      <c r="S25" s="8">
        <f t="shared" si="1"/>
        <v>6</v>
      </c>
    </row>
    <row r="26" spans="1:19" x14ac:dyDescent="0.2">
      <c r="B26" s="1">
        <v>2011</v>
      </c>
      <c r="C26">
        <v>50</v>
      </c>
      <c r="D26">
        <v>13.917525773195877</v>
      </c>
      <c r="E26">
        <v>15.346534653465346</v>
      </c>
      <c r="G26" s="4">
        <v>4</v>
      </c>
      <c r="H26" s="1">
        <v>27</v>
      </c>
      <c r="I26">
        <v>31</v>
      </c>
      <c r="J26">
        <v>8</v>
      </c>
      <c r="K26">
        <v>194</v>
      </c>
      <c r="L26">
        <v>202</v>
      </c>
      <c r="N26" s="4">
        <v>0</v>
      </c>
      <c r="O26" s="8">
        <v>16</v>
      </c>
      <c r="P26" s="8">
        <f t="shared" si="0"/>
        <v>16</v>
      </c>
      <c r="Q26" s="5">
        <v>4</v>
      </c>
      <c r="R26" s="5">
        <v>11</v>
      </c>
      <c r="S26" s="8">
        <f t="shared" si="1"/>
        <v>15</v>
      </c>
    </row>
    <row r="27" spans="1:19" x14ac:dyDescent="0.2">
      <c r="B27" s="1">
        <v>2012</v>
      </c>
      <c r="C27">
        <v>60</v>
      </c>
      <c r="D27">
        <v>9.5041322314049594</v>
      </c>
      <c r="E27">
        <v>11.507936507936508</v>
      </c>
      <c r="G27" s="4">
        <v>6</v>
      </c>
      <c r="H27" s="1">
        <v>23</v>
      </c>
      <c r="I27">
        <v>29</v>
      </c>
      <c r="J27">
        <v>10</v>
      </c>
      <c r="K27">
        <v>242</v>
      </c>
      <c r="L27">
        <v>252</v>
      </c>
      <c r="N27" s="4">
        <v>2</v>
      </c>
      <c r="O27" s="8">
        <v>13</v>
      </c>
      <c r="P27" s="8">
        <f t="shared" si="0"/>
        <v>15</v>
      </c>
      <c r="Q27" s="5">
        <v>4</v>
      </c>
      <c r="R27" s="5">
        <v>10</v>
      </c>
      <c r="S27" s="8">
        <f t="shared" si="1"/>
        <v>14</v>
      </c>
    </row>
    <row r="28" spans="1:19" x14ac:dyDescent="0.2">
      <c r="B28" s="1">
        <v>2013</v>
      </c>
      <c r="C28">
        <v>43.75</v>
      </c>
      <c r="D28">
        <v>7.2386058981233248</v>
      </c>
      <c r="E28">
        <v>8.7403598971722367</v>
      </c>
      <c r="G28" s="4">
        <v>7</v>
      </c>
      <c r="H28" s="1">
        <v>27</v>
      </c>
      <c r="I28">
        <v>34</v>
      </c>
      <c r="J28">
        <v>16</v>
      </c>
      <c r="K28">
        <v>373</v>
      </c>
      <c r="L28">
        <v>389</v>
      </c>
      <c r="N28" s="4">
        <v>2</v>
      </c>
      <c r="O28" s="8">
        <v>13</v>
      </c>
      <c r="P28" s="8">
        <f t="shared" si="0"/>
        <v>15</v>
      </c>
      <c r="Q28" s="5">
        <v>5</v>
      </c>
      <c r="R28" s="5">
        <v>14</v>
      </c>
      <c r="S28" s="8">
        <f t="shared" si="1"/>
        <v>19</v>
      </c>
    </row>
    <row r="29" spans="1:19" x14ac:dyDescent="0.2">
      <c r="B29" s="1">
        <v>2014</v>
      </c>
      <c r="C29">
        <v>15.789473684210526</v>
      </c>
      <c r="D29">
        <v>3.5483870967741935</v>
      </c>
      <c r="E29">
        <v>4.2553191489361701</v>
      </c>
      <c r="G29" s="4">
        <v>3</v>
      </c>
      <c r="H29" s="1">
        <v>11</v>
      </c>
      <c r="I29">
        <v>14</v>
      </c>
      <c r="J29">
        <v>19</v>
      </c>
      <c r="K29">
        <v>310</v>
      </c>
      <c r="L29">
        <v>329</v>
      </c>
      <c r="N29" s="4">
        <v>2</v>
      </c>
      <c r="O29" s="8">
        <v>5</v>
      </c>
      <c r="P29" s="8">
        <f t="shared" si="0"/>
        <v>7</v>
      </c>
      <c r="Q29" s="5">
        <v>1</v>
      </c>
      <c r="R29" s="5">
        <v>6</v>
      </c>
      <c r="S29" s="8">
        <f t="shared" si="1"/>
        <v>7</v>
      </c>
    </row>
    <row r="30" spans="1:19" x14ac:dyDescent="0.2">
      <c r="B30" s="1">
        <v>2015</v>
      </c>
      <c r="C30">
        <v>50</v>
      </c>
      <c r="D30">
        <v>11.6751269035533</v>
      </c>
      <c r="E30">
        <v>13.349514563106796</v>
      </c>
      <c r="G30" s="4">
        <v>9</v>
      </c>
      <c r="H30" s="1">
        <v>46</v>
      </c>
      <c r="I30">
        <v>55</v>
      </c>
      <c r="J30">
        <v>18</v>
      </c>
      <c r="K30">
        <v>394</v>
      </c>
      <c r="L30">
        <v>412</v>
      </c>
      <c r="N30" s="4">
        <v>3</v>
      </c>
      <c r="O30" s="8">
        <v>23</v>
      </c>
      <c r="P30" s="8">
        <f t="shared" si="0"/>
        <v>26</v>
      </c>
      <c r="Q30" s="5">
        <v>6</v>
      </c>
      <c r="R30" s="5">
        <v>23</v>
      </c>
      <c r="S30" s="8">
        <f t="shared" si="1"/>
        <v>29</v>
      </c>
    </row>
    <row r="31" spans="1:19" x14ac:dyDescent="0.2">
      <c r="B31" s="1">
        <v>2016</v>
      </c>
      <c r="C31">
        <v>33.333333333333329</v>
      </c>
      <c r="D31">
        <v>12.008281573498964</v>
      </c>
      <c r="E31">
        <v>13.255360623781677</v>
      </c>
      <c r="G31" s="4">
        <v>10</v>
      </c>
      <c r="H31" s="1">
        <v>58</v>
      </c>
      <c r="I31">
        <v>68</v>
      </c>
      <c r="J31">
        <v>30</v>
      </c>
      <c r="K31">
        <v>483</v>
      </c>
      <c r="L31">
        <v>513</v>
      </c>
      <c r="N31" s="4">
        <v>4</v>
      </c>
      <c r="O31" s="8">
        <v>24</v>
      </c>
      <c r="P31" s="8">
        <f t="shared" si="0"/>
        <v>28</v>
      </c>
      <c r="Q31" s="5">
        <v>6</v>
      </c>
      <c r="R31" s="5">
        <v>34</v>
      </c>
      <c r="S31" s="8">
        <f t="shared" si="1"/>
        <v>40</v>
      </c>
    </row>
    <row r="32" spans="1:19" x14ac:dyDescent="0.2">
      <c r="H32">
        <v>59</v>
      </c>
    </row>
    <row r="33" spans="1:19" x14ac:dyDescent="0.2">
      <c r="A33" s="3" t="s">
        <v>6</v>
      </c>
    </row>
    <row r="34" spans="1:19" x14ac:dyDescent="0.2">
      <c r="C34" s="7" t="s">
        <v>0</v>
      </c>
      <c r="D34" s="7"/>
      <c r="E34" s="7"/>
      <c r="G34" s="6" t="s">
        <v>18</v>
      </c>
      <c r="H34" s="6"/>
      <c r="I34" s="6"/>
      <c r="J34" s="6" t="s">
        <v>19</v>
      </c>
      <c r="K34" s="6"/>
      <c r="L34" s="6"/>
      <c r="N34" s="6" t="s">
        <v>21</v>
      </c>
      <c r="O34" s="6"/>
      <c r="P34" s="6"/>
      <c r="Q34" s="6" t="s">
        <v>22</v>
      </c>
      <c r="R34" s="6"/>
      <c r="S34" s="6"/>
    </row>
    <row r="35" spans="1:19" x14ac:dyDescent="0.2">
      <c r="C35" t="s">
        <v>1</v>
      </c>
      <c r="D35" t="s">
        <v>2</v>
      </c>
      <c r="E35" t="s">
        <v>3</v>
      </c>
      <c r="G35" t="s">
        <v>15</v>
      </c>
      <c r="H35" t="s">
        <v>16</v>
      </c>
      <c r="I35" t="s">
        <v>3</v>
      </c>
      <c r="J35" t="s">
        <v>1</v>
      </c>
      <c r="K35" t="s">
        <v>2</v>
      </c>
      <c r="L35" t="s">
        <v>3</v>
      </c>
      <c r="N35" t="s">
        <v>15</v>
      </c>
      <c r="O35" t="s">
        <v>16</v>
      </c>
      <c r="P35" t="s">
        <v>3</v>
      </c>
      <c r="Q35" t="s">
        <v>1</v>
      </c>
      <c r="R35" t="s">
        <v>2</v>
      </c>
      <c r="S35" t="s">
        <v>3</v>
      </c>
    </row>
    <row r="36" spans="1:19" x14ac:dyDescent="0.2">
      <c r="B36" s="1">
        <v>2005</v>
      </c>
      <c r="C36">
        <v>33.333333333333329</v>
      </c>
      <c r="D36">
        <v>25</v>
      </c>
      <c r="E36">
        <v>26.086956521739129</v>
      </c>
      <c r="G36">
        <v>1</v>
      </c>
      <c r="H36">
        <v>5</v>
      </c>
      <c r="I36">
        <v>6</v>
      </c>
      <c r="J36">
        <v>3</v>
      </c>
      <c r="K36">
        <v>20</v>
      </c>
      <c r="L36">
        <v>23</v>
      </c>
      <c r="N36" s="4">
        <v>1</v>
      </c>
      <c r="O36" s="1">
        <v>4</v>
      </c>
      <c r="P36" s="8">
        <f>N36+O36</f>
        <v>5</v>
      </c>
      <c r="Q36">
        <v>0</v>
      </c>
      <c r="R36">
        <v>0</v>
      </c>
      <c r="S36">
        <f>Q36+R36</f>
        <v>0</v>
      </c>
    </row>
    <row r="37" spans="1:19" x14ac:dyDescent="0.2">
      <c r="B37" s="1">
        <v>2006</v>
      </c>
      <c r="C37">
        <v>100</v>
      </c>
      <c r="D37">
        <v>35</v>
      </c>
      <c r="E37">
        <v>40</v>
      </c>
      <c r="G37">
        <v>1</v>
      </c>
      <c r="H37">
        <v>7</v>
      </c>
      <c r="I37">
        <v>8</v>
      </c>
      <c r="J37">
        <v>1</v>
      </c>
      <c r="K37">
        <v>20</v>
      </c>
      <c r="L37">
        <v>20</v>
      </c>
      <c r="N37" s="4">
        <v>1</v>
      </c>
      <c r="O37" s="1">
        <v>6</v>
      </c>
      <c r="P37" s="8">
        <f t="shared" ref="P37:P47" si="2">N37+O37</f>
        <v>7</v>
      </c>
      <c r="Q37">
        <v>0</v>
      </c>
      <c r="R37">
        <v>1</v>
      </c>
      <c r="S37" s="8">
        <f t="shared" ref="S37:S47" si="3">Q37+R37</f>
        <v>1</v>
      </c>
    </row>
    <row r="38" spans="1:19" x14ac:dyDescent="0.2">
      <c r="B38" s="1">
        <v>2007</v>
      </c>
      <c r="C38">
        <v>9.0909090909090917</v>
      </c>
      <c r="D38">
        <v>70.833333333333343</v>
      </c>
      <c r="E38">
        <v>51.428571428571423</v>
      </c>
      <c r="G38">
        <v>1</v>
      </c>
      <c r="H38">
        <v>17</v>
      </c>
      <c r="I38">
        <v>18</v>
      </c>
      <c r="J38">
        <v>11</v>
      </c>
      <c r="K38">
        <v>24</v>
      </c>
      <c r="L38">
        <v>35</v>
      </c>
      <c r="N38" s="4">
        <v>0</v>
      </c>
      <c r="O38" s="1">
        <v>9</v>
      </c>
      <c r="P38" s="8">
        <f t="shared" si="2"/>
        <v>9</v>
      </c>
      <c r="Q38" s="5">
        <v>1</v>
      </c>
      <c r="R38" s="5">
        <v>7</v>
      </c>
      <c r="S38" s="8">
        <f t="shared" si="3"/>
        <v>8</v>
      </c>
    </row>
    <row r="39" spans="1:19" x14ac:dyDescent="0.2">
      <c r="B39" s="1">
        <v>2008</v>
      </c>
      <c r="C39">
        <v>33.333333333333329</v>
      </c>
      <c r="D39">
        <v>57.499999999999993</v>
      </c>
      <c r="E39">
        <v>54.347826086956516</v>
      </c>
      <c r="G39">
        <v>2</v>
      </c>
      <c r="H39">
        <v>23</v>
      </c>
      <c r="I39">
        <v>25</v>
      </c>
      <c r="J39">
        <v>6</v>
      </c>
      <c r="K39">
        <v>40</v>
      </c>
      <c r="L39">
        <v>46</v>
      </c>
      <c r="N39" s="4">
        <v>1</v>
      </c>
      <c r="O39" s="8">
        <v>7</v>
      </c>
      <c r="P39" s="8">
        <f t="shared" si="2"/>
        <v>8</v>
      </c>
      <c r="Q39" s="5">
        <v>1</v>
      </c>
      <c r="R39" s="5">
        <v>15</v>
      </c>
      <c r="S39" s="8">
        <f t="shared" si="3"/>
        <v>16</v>
      </c>
    </row>
    <row r="40" spans="1:19" x14ac:dyDescent="0.2">
      <c r="B40" s="1">
        <v>2009</v>
      </c>
      <c r="C40">
        <v>7.1428571428571423</v>
      </c>
      <c r="D40">
        <v>61.904761904761905</v>
      </c>
      <c r="E40">
        <v>48.214285714285715</v>
      </c>
      <c r="G40">
        <v>1</v>
      </c>
      <c r="H40">
        <v>26</v>
      </c>
      <c r="I40">
        <v>27</v>
      </c>
      <c r="J40">
        <v>14</v>
      </c>
      <c r="K40">
        <v>42</v>
      </c>
      <c r="L40">
        <v>56</v>
      </c>
      <c r="N40" s="4">
        <v>1</v>
      </c>
      <c r="O40" s="8">
        <v>16</v>
      </c>
      <c r="P40" s="8">
        <f t="shared" si="2"/>
        <v>17</v>
      </c>
      <c r="Q40" s="5">
        <v>0</v>
      </c>
      <c r="R40" s="5">
        <v>9</v>
      </c>
      <c r="S40" s="8">
        <f t="shared" si="3"/>
        <v>9</v>
      </c>
    </row>
    <row r="41" spans="1:19" x14ac:dyDescent="0.2">
      <c r="B41" s="1">
        <v>2010</v>
      </c>
      <c r="C41">
        <v>50</v>
      </c>
      <c r="D41">
        <v>65.853658536585371</v>
      </c>
      <c r="E41">
        <v>63.829787234042556</v>
      </c>
      <c r="G41">
        <v>3</v>
      </c>
      <c r="H41">
        <v>27</v>
      </c>
      <c r="I41">
        <v>30</v>
      </c>
      <c r="J41">
        <v>6</v>
      </c>
      <c r="K41">
        <v>41</v>
      </c>
      <c r="L41">
        <v>47</v>
      </c>
      <c r="N41" s="4">
        <v>3</v>
      </c>
      <c r="O41" s="8">
        <v>13</v>
      </c>
      <c r="P41" s="8">
        <f t="shared" si="2"/>
        <v>16</v>
      </c>
      <c r="Q41" s="5">
        <v>0</v>
      </c>
      <c r="R41" s="5">
        <v>12</v>
      </c>
      <c r="S41" s="8">
        <f t="shared" si="3"/>
        <v>12</v>
      </c>
    </row>
    <row r="42" spans="1:19" x14ac:dyDescent="0.2">
      <c r="B42" s="1">
        <v>2011</v>
      </c>
      <c r="C42">
        <v>25</v>
      </c>
      <c r="D42">
        <v>38.70967741935484</v>
      </c>
      <c r="E42">
        <v>37.142857142857146</v>
      </c>
      <c r="G42">
        <v>2</v>
      </c>
      <c r="H42">
        <v>24</v>
      </c>
      <c r="I42">
        <v>26</v>
      </c>
      <c r="J42">
        <v>8</v>
      </c>
      <c r="K42">
        <v>62</v>
      </c>
      <c r="L42">
        <v>70</v>
      </c>
      <c r="N42" s="4">
        <v>2</v>
      </c>
      <c r="O42" s="8">
        <v>6</v>
      </c>
      <c r="P42" s="8">
        <f t="shared" si="2"/>
        <v>8</v>
      </c>
      <c r="Q42" s="5">
        <v>0</v>
      </c>
      <c r="R42" s="5">
        <v>16</v>
      </c>
      <c r="S42" s="8">
        <f t="shared" si="3"/>
        <v>16</v>
      </c>
    </row>
    <row r="43" spans="1:19" x14ac:dyDescent="0.2">
      <c r="B43" s="1">
        <v>2012</v>
      </c>
      <c r="C43">
        <v>13.333333333333334</v>
      </c>
      <c r="D43">
        <v>51.612903225806448</v>
      </c>
      <c r="E43">
        <v>44.155844155844157</v>
      </c>
      <c r="G43">
        <v>2</v>
      </c>
      <c r="H43">
        <v>32</v>
      </c>
      <c r="I43">
        <v>34</v>
      </c>
      <c r="J43">
        <v>15</v>
      </c>
      <c r="K43">
        <v>62</v>
      </c>
      <c r="L43">
        <v>77</v>
      </c>
      <c r="N43" s="4">
        <v>1</v>
      </c>
      <c r="O43" s="8">
        <v>18</v>
      </c>
      <c r="P43" s="8">
        <f t="shared" si="2"/>
        <v>19</v>
      </c>
      <c r="Q43" s="5">
        <v>1</v>
      </c>
      <c r="R43" s="5">
        <v>12</v>
      </c>
      <c r="S43" s="8">
        <f t="shared" si="3"/>
        <v>13</v>
      </c>
    </row>
    <row r="44" spans="1:19" x14ac:dyDescent="0.2">
      <c r="B44" s="1">
        <v>2013</v>
      </c>
      <c r="C44">
        <v>47.058823529411761</v>
      </c>
      <c r="D44">
        <v>47.126436781609193</v>
      </c>
      <c r="E44">
        <v>47.115384615384613</v>
      </c>
      <c r="G44">
        <v>8</v>
      </c>
      <c r="H44">
        <v>41</v>
      </c>
      <c r="I44">
        <v>49</v>
      </c>
      <c r="J44">
        <v>17</v>
      </c>
      <c r="K44">
        <v>87</v>
      </c>
      <c r="L44">
        <v>104</v>
      </c>
      <c r="N44" s="4">
        <v>3</v>
      </c>
      <c r="O44" s="8">
        <v>18</v>
      </c>
      <c r="P44" s="8">
        <f t="shared" si="2"/>
        <v>21</v>
      </c>
      <c r="Q44" s="5">
        <v>5</v>
      </c>
      <c r="R44" s="5">
        <v>22</v>
      </c>
      <c r="S44" s="8">
        <f t="shared" si="3"/>
        <v>27</v>
      </c>
    </row>
    <row r="45" spans="1:19" x14ac:dyDescent="0.2">
      <c r="B45" s="1">
        <v>2014</v>
      </c>
      <c r="C45">
        <v>0</v>
      </c>
      <c r="D45">
        <v>3.8961038961038961</v>
      </c>
      <c r="E45">
        <v>3.4090909090909087</v>
      </c>
      <c r="G45">
        <v>0</v>
      </c>
      <c r="H45">
        <v>3</v>
      </c>
      <c r="I45">
        <v>3</v>
      </c>
      <c r="J45">
        <v>11</v>
      </c>
      <c r="K45">
        <v>77</v>
      </c>
      <c r="L45">
        <v>88</v>
      </c>
      <c r="N45" s="4">
        <v>0</v>
      </c>
      <c r="O45" s="8">
        <v>1</v>
      </c>
      <c r="P45" s="8">
        <f t="shared" si="2"/>
        <v>1</v>
      </c>
      <c r="Q45" s="5">
        <v>0</v>
      </c>
      <c r="R45" s="5">
        <v>2</v>
      </c>
      <c r="S45" s="8">
        <f t="shared" si="3"/>
        <v>2</v>
      </c>
    </row>
    <row r="46" spans="1:19" x14ac:dyDescent="0.2">
      <c r="B46" s="1">
        <v>2015</v>
      </c>
      <c r="C46">
        <v>20</v>
      </c>
      <c r="D46">
        <v>8.4337349397590362</v>
      </c>
      <c r="E46">
        <v>9.67741935483871</v>
      </c>
      <c r="G46">
        <v>2</v>
      </c>
      <c r="H46">
        <v>7</v>
      </c>
      <c r="I46">
        <v>9</v>
      </c>
      <c r="J46">
        <v>10</v>
      </c>
      <c r="K46">
        <v>83</v>
      </c>
      <c r="L46">
        <v>93</v>
      </c>
      <c r="N46" s="4">
        <v>2</v>
      </c>
      <c r="O46" s="8">
        <v>1</v>
      </c>
      <c r="P46" s="8">
        <f t="shared" si="2"/>
        <v>3</v>
      </c>
      <c r="Q46" s="5">
        <v>0</v>
      </c>
      <c r="R46" s="5">
        <v>5</v>
      </c>
      <c r="S46" s="8">
        <f t="shared" si="3"/>
        <v>5</v>
      </c>
    </row>
    <row r="47" spans="1:19" x14ac:dyDescent="0.2">
      <c r="B47" s="1">
        <v>2016</v>
      </c>
      <c r="C47">
        <v>0</v>
      </c>
      <c r="D47">
        <v>7.7519379844961236</v>
      </c>
      <c r="E47">
        <v>6.8965517241379306</v>
      </c>
      <c r="G47">
        <v>0</v>
      </c>
      <c r="H47">
        <v>10</v>
      </c>
      <c r="I47">
        <v>10</v>
      </c>
      <c r="J47">
        <v>16</v>
      </c>
      <c r="K47">
        <v>129</v>
      </c>
      <c r="L47">
        <v>145</v>
      </c>
      <c r="N47" s="4">
        <v>0</v>
      </c>
      <c r="O47" s="8">
        <v>3</v>
      </c>
      <c r="P47" s="8">
        <f t="shared" si="2"/>
        <v>3</v>
      </c>
      <c r="Q47" s="5">
        <v>0</v>
      </c>
      <c r="R47" s="5">
        <v>6</v>
      </c>
      <c r="S47" s="8">
        <f t="shared" si="3"/>
        <v>6</v>
      </c>
    </row>
    <row r="49" spans="1:19" x14ac:dyDescent="0.2">
      <c r="A49" s="3" t="s">
        <v>7</v>
      </c>
    </row>
    <row r="50" spans="1:19" x14ac:dyDescent="0.2">
      <c r="C50" s="7" t="s">
        <v>0</v>
      </c>
      <c r="D50" s="7"/>
      <c r="E50" s="7"/>
      <c r="G50" s="6" t="s">
        <v>18</v>
      </c>
      <c r="H50" s="6"/>
      <c r="I50" s="6"/>
      <c r="J50" s="6" t="s">
        <v>19</v>
      </c>
      <c r="K50" s="6"/>
      <c r="L50" s="6"/>
      <c r="N50" s="6" t="s">
        <v>21</v>
      </c>
      <c r="O50" s="6"/>
      <c r="P50" s="6"/>
      <c r="Q50" s="6" t="s">
        <v>22</v>
      </c>
      <c r="R50" s="6"/>
      <c r="S50" s="6"/>
    </row>
    <row r="51" spans="1:19" x14ac:dyDescent="0.2">
      <c r="C51" t="s">
        <v>1</v>
      </c>
      <c r="D51" t="s">
        <v>2</v>
      </c>
      <c r="E51" t="s">
        <v>3</v>
      </c>
      <c r="G51" t="s">
        <v>15</v>
      </c>
      <c r="H51" t="s">
        <v>16</v>
      </c>
      <c r="I51" t="s">
        <v>3</v>
      </c>
      <c r="J51" t="s">
        <v>1</v>
      </c>
      <c r="K51" t="s">
        <v>2</v>
      </c>
      <c r="L51" t="s">
        <v>3</v>
      </c>
      <c r="N51" t="s">
        <v>15</v>
      </c>
      <c r="O51" t="s">
        <v>16</v>
      </c>
      <c r="P51" t="s">
        <v>3</v>
      </c>
      <c r="Q51" t="s">
        <v>1</v>
      </c>
      <c r="R51" t="s">
        <v>2</v>
      </c>
      <c r="S51" t="s">
        <v>3</v>
      </c>
    </row>
    <row r="52" spans="1:19" x14ac:dyDescent="0.2">
      <c r="B52" s="1">
        <v>2005</v>
      </c>
      <c r="C52">
        <v>0</v>
      </c>
      <c r="D52">
        <v>20.833333333333336</v>
      </c>
      <c r="E52">
        <v>17.241379310344829</v>
      </c>
      <c r="G52">
        <v>0</v>
      </c>
      <c r="H52">
        <v>5</v>
      </c>
      <c r="I52">
        <v>5</v>
      </c>
      <c r="J52">
        <v>5</v>
      </c>
      <c r="K52">
        <v>24</v>
      </c>
      <c r="L52">
        <v>29</v>
      </c>
      <c r="N52">
        <v>0</v>
      </c>
      <c r="O52">
        <v>1</v>
      </c>
      <c r="P52" s="8">
        <f>N52+O52</f>
        <v>1</v>
      </c>
      <c r="Q52">
        <v>0</v>
      </c>
      <c r="R52">
        <v>2</v>
      </c>
      <c r="S52">
        <f>Q52+R52</f>
        <v>2</v>
      </c>
    </row>
    <row r="53" spans="1:19" x14ac:dyDescent="0.2">
      <c r="B53" s="1">
        <v>2006</v>
      </c>
      <c r="C53">
        <v>0</v>
      </c>
      <c r="D53">
        <v>33.333333333333329</v>
      </c>
      <c r="E53">
        <v>25</v>
      </c>
      <c r="G53">
        <v>0</v>
      </c>
      <c r="H53">
        <v>7</v>
      </c>
      <c r="I53">
        <v>7</v>
      </c>
      <c r="J53">
        <v>7</v>
      </c>
      <c r="K53">
        <v>21</v>
      </c>
      <c r="L53">
        <v>28</v>
      </c>
      <c r="N53">
        <v>0</v>
      </c>
      <c r="O53">
        <v>2</v>
      </c>
      <c r="P53" s="8">
        <f t="shared" ref="P53:P63" si="4">N53+O53</f>
        <v>2</v>
      </c>
      <c r="Q53">
        <v>0</v>
      </c>
      <c r="R53">
        <v>2</v>
      </c>
      <c r="S53" s="8">
        <f t="shared" ref="S53:S63" si="5">Q53+R53</f>
        <v>2</v>
      </c>
    </row>
    <row r="54" spans="1:19" x14ac:dyDescent="0.2">
      <c r="B54" s="1">
        <v>2007</v>
      </c>
      <c r="C54">
        <v>50</v>
      </c>
      <c r="D54">
        <v>60.714285714285708</v>
      </c>
      <c r="E54">
        <v>58.82352941176471</v>
      </c>
      <c r="G54">
        <v>3</v>
      </c>
      <c r="H54">
        <v>17</v>
      </c>
      <c r="I54">
        <v>20</v>
      </c>
      <c r="J54">
        <v>6</v>
      </c>
      <c r="K54">
        <v>28</v>
      </c>
      <c r="L54">
        <v>34</v>
      </c>
      <c r="N54">
        <v>2</v>
      </c>
      <c r="O54">
        <v>5</v>
      </c>
      <c r="P54" s="8">
        <f t="shared" si="4"/>
        <v>7</v>
      </c>
      <c r="Q54">
        <v>1</v>
      </c>
      <c r="R54">
        <v>9</v>
      </c>
      <c r="S54" s="8">
        <f t="shared" si="5"/>
        <v>10</v>
      </c>
    </row>
    <row r="55" spans="1:19" x14ac:dyDescent="0.2">
      <c r="B55" s="1">
        <v>2008</v>
      </c>
      <c r="C55">
        <v>0</v>
      </c>
      <c r="D55">
        <v>62.162162162162161</v>
      </c>
      <c r="E55">
        <v>54.761904761904766</v>
      </c>
      <c r="G55">
        <v>0</v>
      </c>
      <c r="H55">
        <v>23</v>
      </c>
      <c r="I55">
        <v>23</v>
      </c>
      <c r="J55">
        <v>5</v>
      </c>
      <c r="K55">
        <v>37</v>
      </c>
      <c r="L55">
        <v>42</v>
      </c>
      <c r="N55">
        <v>0</v>
      </c>
      <c r="O55">
        <v>7</v>
      </c>
      <c r="P55" s="8">
        <f t="shared" si="4"/>
        <v>7</v>
      </c>
      <c r="Q55">
        <v>0</v>
      </c>
      <c r="R55">
        <v>0</v>
      </c>
      <c r="S55" s="8">
        <f t="shared" si="5"/>
        <v>0</v>
      </c>
    </row>
    <row r="56" spans="1:19" x14ac:dyDescent="0.2">
      <c r="B56" s="1">
        <v>2009</v>
      </c>
      <c r="C56">
        <v>50</v>
      </c>
      <c r="D56">
        <v>52</v>
      </c>
      <c r="E56">
        <v>51.923076923076927</v>
      </c>
      <c r="G56">
        <v>1</v>
      </c>
      <c r="H56">
        <v>26</v>
      </c>
      <c r="I56">
        <v>27</v>
      </c>
      <c r="J56">
        <v>2</v>
      </c>
      <c r="K56">
        <v>50</v>
      </c>
      <c r="L56">
        <v>52</v>
      </c>
      <c r="N56">
        <v>0</v>
      </c>
      <c r="O56">
        <v>9</v>
      </c>
      <c r="P56" s="8">
        <f t="shared" si="4"/>
        <v>9</v>
      </c>
      <c r="Q56">
        <v>1</v>
      </c>
      <c r="R56">
        <v>3</v>
      </c>
      <c r="S56" s="8">
        <f t="shared" si="5"/>
        <v>4</v>
      </c>
    </row>
    <row r="57" spans="1:19" x14ac:dyDescent="0.2">
      <c r="B57" s="1">
        <v>2010</v>
      </c>
      <c r="C57">
        <v>50</v>
      </c>
      <c r="D57">
        <v>42.857142857142854</v>
      </c>
      <c r="E57">
        <v>43.283582089552233</v>
      </c>
      <c r="G57">
        <v>2</v>
      </c>
      <c r="H57">
        <v>27</v>
      </c>
      <c r="I57">
        <v>29</v>
      </c>
      <c r="J57">
        <v>4</v>
      </c>
      <c r="K57">
        <v>63</v>
      </c>
      <c r="L57">
        <v>67</v>
      </c>
      <c r="N57">
        <v>2</v>
      </c>
      <c r="O57">
        <v>7</v>
      </c>
      <c r="P57" s="8">
        <f t="shared" si="4"/>
        <v>9</v>
      </c>
      <c r="Q57">
        <v>0</v>
      </c>
      <c r="R57">
        <v>7</v>
      </c>
      <c r="S57" s="8">
        <f t="shared" si="5"/>
        <v>7</v>
      </c>
    </row>
    <row r="58" spans="1:19" x14ac:dyDescent="0.2">
      <c r="B58" s="1">
        <v>2011</v>
      </c>
      <c r="C58">
        <v>16.666666666666664</v>
      </c>
      <c r="D58">
        <v>30</v>
      </c>
      <c r="E58">
        <v>28.260869565217391</v>
      </c>
      <c r="G58">
        <v>2</v>
      </c>
      <c r="H58">
        <v>24</v>
      </c>
      <c r="I58">
        <v>26</v>
      </c>
      <c r="J58">
        <v>12</v>
      </c>
      <c r="K58">
        <v>80</v>
      </c>
      <c r="L58">
        <v>92</v>
      </c>
      <c r="N58">
        <v>1</v>
      </c>
      <c r="O58">
        <v>6</v>
      </c>
      <c r="P58" s="8">
        <f t="shared" si="4"/>
        <v>7</v>
      </c>
      <c r="Q58">
        <v>1</v>
      </c>
      <c r="R58">
        <v>8</v>
      </c>
      <c r="S58" s="8">
        <f t="shared" si="5"/>
        <v>9</v>
      </c>
    </row>
    <row r="59" spans="1:19" x14ac:dyDescent="0.2">
      <c r="B59" s="1">
        <v>2012</v>
      </c>
      <c r="C59">
        <v>25</v>
      </c>
      <c r="D59">
        <v>36.363636363636367</v>
      </c>
      <c r="E59">
        <v>35.416666666666671</v>
      </c>
      <c r="G59">
        <v>2</v>
      </c>
      <c r="H59">
        <v>32</v>
      </c>
      <c r="I59">
        <v>34</v>
      </c>
      <c r="J59">
        <v>8</v>
      </c>
      <c r="K59">
        <v>88</v>
      </c>
      <c r="L59">
        <v>96</v>
      </c>
      <c r="N59">
        <v>1</v>
      </c>
      <c r="O59">
        <v>5</v>
      </c>
      <c r="P59" s="8">
        <f t="shared" si="4"/>
        <v>6</v>
      </c>
      <c r="Q59">
        <v>1</v>
      </c>
      <c r="R59">
        <v>8</v>
      </c>
      <c r="S59" s="8">
        <f t="shared" si="5"/>
        <v>9</v>
      </c>
    </row>
    <row r="60" spans="1:19" x14ac:dyDescent="0.2">
      <c r="B60" s="1">
        <v>2013</v>
      </c>
      <c r="C60">
        <v>5.5555555555555554</v>
      </c>
      <c r="D60">
        <v>32.539682539682538</v>
      </c>
      <c r="E60">
        <v>29.166666666666668</v>
      </c>
      <c r="G60">
        <v>1</v>
      </c>
      <c r="H60">
        <v>41</v>
      </c>
      <c r="I60">
        <v>42</v>
      </c>
      <c r="J60">
        <v>18</v>
      </c>
      <c r="K60">
        <v>126</v>
      </c>
      <c r="L60">
        <v>144</v>
      </c>
      <c r="N60">
        <v>0</v>
      </c>
      <c r="O60">
        <v>5</v>
      </c>
      <c r="P60" s="8">
        <f t="shared" si="4"/>
        <v>5</v>
      </c>
      <c r="Q60">
        <v>1</v>
      </c>
      <c r="R60">
        <v>5</v>
      </c>
      <c r="S60" s="8">
        <f t="shared" si="5"/>
        <v>6</v>
      </c>
    </row>
    <row r="61" spans="1:19" x14ac:dyDescent="0.2">
      <c r="B61" s="1">
        <v>2014</v>
      </c>
      <c r="C61">
        <v>0</v>
      </c>
      <c r="D61">
        <v>2.9702970297029703</v>
      </c>
      <c r="E61">
        <v>2.5</v>
      </c>
      <c r="G61">
        <v>0</v>
      </c>
      <c r="H61">
        <v>3</v>
      </c>
      <c r="I61">
        <v>3</v>
      </c>
      <c r="J61">
        <v>19</v>
      </c>
      <c r="K61">
        <v>101</v>
      </c>
      <c r="L61">
        <v>120</v>
      </c>
      <c r="N61">
        <v>0</v>
      </c>
      <c r="O61">
        <v>2</v>
      </c>
      <c r="P61" s="8">
        <f t="shared" si="4"/>
        <v>2</v>
      </c>
      <c r="Q61">
        <v>0</v>
      </c>
      <c r="R61">
        <v>1</v>
      </c>
      <c r="S61" s="8">
        <f t="shared" si="5"/>
        <v>1</v>
      </c>
    </row>
    <row r="62" spans="1:19" x14ac:dyDescent="0.2">
      <c r="B62" s="1">
        <v>2015</v>
      </c>
      <c r="C62">
        <v>40</v>
      </c>
      <c r="D62">
        <v>4.0229885057471266</v>
      </c>
      <c r="E62">
        <v>6.8783068783068781</v>
      </c>
      <c r="G62">
        <v>6</v>
      </c>
      <c r="H62">
        <v>7</v>
      </c>
      <c r="I62">
        <v>13</v>
      </c>
      <c r="J62">
        <v>15</v>
      </c>
      <c r="K62">
        <v>174</v>
      </c>
      <c r="L62">
        <v>189</v>
      </c>
      <c r="N62">
        <v>2</v>
      </c>
      <c r="O62">
        <v>16</v>
      </c>
      <c r="P62" s="8">
        <f t="shared" si="4"/>
        <v>18</v>
      </c>
      <c r="Q62">
        <v>4</v>
      </c>
      <c r="R62">
        <v>15</v>
      </c>
      <c r="S62" s="8">
        <f t="shared" si="5"/>
        <v>19</v>
      </c>
    </row>
    <row r="63" spans="1:19" x14ac:dyDescent="0.2">
      <c r="B63" s="1">
        <v>2016</v>
      </c>
      <c r="C63">
        <v>20.833333333333336</v>
      </c>
      <c r="D63">
        <v>4.9019607843137258</v>
      </c>
      <c r="E63">
        <v>6.5789473684210522</v>
      </c>
      <c r="G63">
        <v>5</v>
      </c>
      <c r="H63">
        <v>10</v>
      </c>
      <c r="I63">
        <v>15</v>
      </c>
      <c r="J63">
        <v>24</v>
      </c>
      <c r="K63">
        <v>204</v>
      </c>
      <c r="L63">
        <v>228</v>
      </c>
      <c r="N63">
        <v>2</v>
      </c>
      <c r="O63">
        <v>11</v>
      </c>
      <c r="P63" s="8">
        <f t="shared" si="4"/>
        <v>13</v>
      </c>
      <c r="Q63">
        <v>3</v>
      </c>
      <c r="R63">
        <v>12</v>
      </c>
      <c r="S63" s="8">
        <f t="shared" si="5"/>
        <v>15</v>
      </c>
    </row>
    <row r="65" spans="1:12" x14ac:dyDescent="0.2">
      <c r="A65" s="3" t="s">
        <v>8</v>
      </c>
    </row>
    <row r="66" spans="1:12" x14ac:dyDescent="0.2">
      <c r="C66" s="7" t="s">
        <v>0</v>
      </c>
      <c r="D66" s="7"/>
      <c r="E66" s="7"/>
      <c r="G66" s="6"/>
      <c r="H66" s="6"/>
      <c r="I66" s="6"/>
      <c r="J66" s="6"/>
      <c r="K66" s="6"/>
      <c r="L66" s="6"/>
    </row>
    <row r="67" spans="1:12" x14ac:dyDescent="0.2">
      <c r="C67" t="s">
        <v>9</v>
      </c>
      <c r="D67" t="s">
        <v>10</v>
      </c>
      <c r="E67" t="s">
        <v>11</v>
      </c>
    </row>
    <row r="68" spans="1:12" x14ac:dyDescent="0.2">
      <c r="B68" s="1">
        <v>2005</v>
      </c>
      <c r="C68">
        <v>71.428571428571431</v>
      </c>
      <c r="D68">
        <v>33.333333333333329</v>
      </c>
      <c r="E68">
        <v>0</v>
      </c>
    </row>
    <row r="69" spans="1:12" x14ac:dyDescent="0.2">
      <c r="B69" s="1">
        <v>2006</v>
      </c>
      <c r="C69">
        <v>14.285714285714285</v>
      </c>
      <c r="D69">
        <v>100</v>
      </c>
      <c r="E69">
        <v>0</v>
      </c>
    </row>
    <row r="70" spans="1:12" x14ac:dyDescent="0.2">
      <c r="B70" s="1">
        <v>2007</v>
      </c>
      <c r="C70">
        <v>100</v>
      </c>
      <c r="D70">
        <v>9.0909090909090917</v>
      </c>
      <c r="E70">
        <v>50</v>
      </c>
    </row>
    <row r="71" spans="1:12" x14ac:dyDescent="0.2">
      <c r="B71" s="1">
        <v>2008</v>
      </c>
      <c r="C71">
        <v>100</v>
      </c>
      <c r="D71">
        <v>33.333333333333329</v>
      </c>
      <c r="E71">
        <v>0</v>
      </c>
    </row>
    <row r="72" spans="1:12" x14ac:dyDescent="0.2">
      <c r="B72" s="1">
        <v>2009</v>
      </c>
      <c r="C72">
        <v>0</v>
      </c>
      <c r="D72">
        <v>7.1428571428571423</v>
      </c>
      <c r="E72">
        <v>50</v>
      </c>
    </row>
    <row r="73" spans="1:12" x14ac:dyDescent="0.2">
      <c r="B73" s="1">
        <v>2010</v>
      </c>
      <c r="C73">
        <v>0</v>
      </c>
      <c r="D73">
        <v>50</v>
      </c>
      <c r="E73">
        <v>50</v>
      </c>
    </row>
    <row r="74" spans="1:12" x14ac:dyDescent="0.2">
      <c r="B74" s="1">
        <v>2011</v>
      </c>
      <c r="C74">
        <v>50</v>
      </c>
      <c r="D74">
        <v>25</v>
      </c>
      <c r="E74">
        <v>16.666666666666664</v>
      </c>
    </row>
    <row r="75" spans="1:12" x14ac:dyDescent="0.2">
      <c r="B75" s="1">
        <v>2012</v>
      </c>
      <c r="C75">
        <v>60</v>
      </c>
      <c r="D75">
        <v>13.333333333333334</v>
      </c>
      <c r="E75">
        <v>25</v>
      </c>
    </row>
    <row r="76" spans="1:12" x14ac:dyDescent="0.2">
      <c r="B76" s="1">
        <v>2013</v>
      </c>
      <c r="C76">
        <v>43.75</v>
      </c>
      <c r="D76">
        <v>47.058823529411761</v>
      </c>
      <c r="E76">
        <v>5.5555555555555554</v>
      </c>
    </row>
    <row r="77" spans="1:12" x14ac:dyDescent="0.2">
      <c r="B77" s="1">
        <v>2014</v>
      </c>
      <c r="C77">
        <v>15.789473684210526</v>
      </c>
      <c r="D77">
        <v>0</v>
      </c>
      <c r="E77">
        <v>0</v>
      </c>
    </row>
    <row r="78" spans="1:12" x14ac:dyDescent="0.2">
      <c r="B78" s="1">
        <v>2015</v>
      </c>
      <c r="C78">
        <v>50</v>
      </c>
      <c r="D78">
        <v>20</v>
      </c>
      <c r="E78">
        <v>40</v>
      </c>
    </row>
    <row r="79" spans="1:12" x14ac:dyDescent="0.2">
      <c r="B79" s="1">
        <v>2016</v>
      </c>
      <c r="C79">
        <v>33.333333333333329</v>
      </c>
      <c r="D79">
        <v>0</v>
      </c>
      <c r="E79">
        <v>20.833333333333336</v>
      </c>
    </row>
    <row r="80" spans="1:12" x14ac:dyDescent="0.2">
      <c r="B80" s="1"/>
    </row>
    <row r="81" spans="1:12" x14ac:dyDescent="0.2">
      <c r="A81" s="3" t="s">
        <v>12</v>
      </c>
    </row>
    <row r="82" spans="1:12" x14ac:dyDescent="0.2">
      <c r="C82" s="7" t="s">
        <v>0</v>
      </c>
      <c r="D82" s="7"/>
      <c r="E82" s="7"/>
      <c r="G82" s="6"/>
      <c r="H82" s="6"/>
      <c r="I82" s="6"/>
      <c r="J82" s="6"/>
      <c r="K82" s="6"/>
      <c r="L82" s="6"/>
    </row>
    <row r="83" spans="1:12" x14ac:dyDescent="0.2">
      <c r="C83" t="s">
        <v>9</v>
      </c>
      <c r="D83" t="s">
        <v>10</v>
      </c>
      <c r="E83" t="s">
        <v>11</v>
      </c>
    </row>
    <row r="84" spans="1:12" x14ac:dyDescent="0.2">
      <c r="B84" s="1">
        <v>2005</v>
      </c>
      <c r="C84">
        <v>6.7307692307692308</v>
      </c>
      <c r="D84">
        <v>25</v>
      </c>
      <c r="E84">
        <v>20.833333333333336</v>
      </c>
    </row>
    <row r="85" spans="1:12" x14ac:dyDescent="0.2">
      <c r="B85" s="1">
        <v>2006</v>
      </c>
      <c r="C85">
        <v>7.3684210526315779</v>
      </c>
      <c r="D85">
        <v>35</v>
      </c>
      <c r="E85">
        <v>33.333333333333329</v>
      </c>
    </row>
    <row r="86" spans="1:12" x14ac:dyDescent="0.2">
      <c r="B86" s="1">
        <v>2007</v>
      </c>
      <c r="C86">
        <v>13.636363636363635</v>
      </c>
      <c r="D86">
        <v>70.833333333333343</v>
      </c>
      <c r="E86">
        <v>60.714285714285708</v>
      </c>
    </row>
    <row r="87" spans="1:12" x14ac:dyDescent="0.2">
      <c r="B87" s="1">
        <v>2008</v>
      </c>
      <c r="C87">
        <v>10.273972602739725</v>
      </c>
      <c r="D87">
        <v>57.499999999999993</v>
      </c>
      <c r="E87">
        <v>62.162162162162161</v>
      </c>
    </row>
    <row r="88" spans="1:12" x14ac:dyDescent="0.2">
      <c r="B88" s="1">
        <v>2009</v>
      </c>
      <c r="C88">
        <v>3.3783783783783785</v>
      </c>
      <c r="D88">
        <v>61.904761904761905</v>
      </c>
      <c r="E88">
        <v>52</v>
      </c>
    </row>
    <row r="89" spans="1:12" x14ac:dyDescent="0.2">
      <c r="B89" s="1">
        <v>2010</v>
      </c>
      <c r="C89">
        <v>11.961722488038278</v>
      </c>
      <c r="D89">
        <v>65.853658536585371</v>
      </c>
      <c r="E89">
        <v>42.857142857142854</v>
      </c>
    </row>
    <row r="90" spans="1:12" x14ac:dyDescent="0.2">
      <c r="B90" s="1">
        <v>2011</v>
      </c>
      <c r="C90">
        <v>13.917525773195877</v>
      </c>
      <c r="D90">
        <v>38.70967741935484</v>
      </c>
      <c r="E90">
        <v>30</v>
      </c>
    </row>
    <row r="91" spans="1:12" x14ac:dyDescent="0.2">
      <c r="B91" s="1">
        <v>2012</v>
      </c>
      <c r="C91">
        <v>9.5041322314049594</v>
      </c>
      <c r="D91">
        <v>51.612903225806448</v>
      </c>
      <c r="E91">
        <v>36.363636363636367</v>
      </c>
    </row>
    <row r="92" spans="1:12" x14ac:dyDescent="0.2">
      <c r="B92" s="1">
        <v>2013</v>
      </c>
      <c r="C92">
        <v>7.2386058981233248</v>
      </c>
      <c r="D92">
        <v>47.126436781609193</v>
      </c>
      <c r="E92">
        <v>32.539682539682538</v>
      </c>
    </row>
    <row r="93" spans="1:12" x14ac:dyDescent="0.2">
      <c r="B93" s="1">
        <v>2014</v>
      </c>
      <c r="C93">
        <v>3.5483870967741935</v>
      </c>
      <c r="D93">
        <v>3.8961038961038961</v>
      </c>
      <c r="E93">
        <v>2.9702970297029703</v>
      </c>
    </row>
    <row r="94" spans="1:12" x14ac:dyDescent="0.2">
      <c r="B94" s="1">
        <v>2015</v>
      </c>
      <c r="C94">
        <v>11.6751269035533</v>
      </c>
      <c r="D94">
        <v>8.4337349397590362</v>
      </c>
      <c r="E94">
        <v>4.0229885057471266</v>
      </c>
    </row>
    <row r="95" spans="1:12" x14ac:dyDescent="0.2">
      <c r="B95" s="1">
        <v>2016</v>
      </c>
      <c r="C95">
        <v>12.008281573498964</v>
      </c>
      <c r="D95">
        <v>7.7519379844961236</v>
      </c>
      <c r="E95">
        <v>4.9019607843137258</v>
      </c>
    </row>
    <row r="97" spans="1:12" x14ac:dyDescent="0.2">
      <c r="A97" s="3" t="s">
        <v>13</v>
      </c>
    </row>
    <row r="98" spans="1:12" x14ac:dyDescent="0.2">
      <c r="C98" s="7" t="s">
        <v>0</v>
      </c>
      <c r="D98" s="7"/>
      <c r="E98" s="7"/>
      <c r="G98" s="6" t="s">
        <v>18</v>
      </c>
      <c r="H98" s="6"/>
      <c r="I98" s="6"/>
      <c r="J98" s="6" t="s">
        <v>19</v>
      </c>
      <c r="K98" s="6"/>
      <c r="L98" s="6"/>
    </row>
    <row r="99" spans="1:12" x14ac:dyDescent="0.2">
      <c r="C99" s="1" t="s">
        <v>1</v>
      </c>
      <c r="D99" s="1" t="s">
        <v>2</v>
      </c>
      <c r="E99" t="s">
        <v>3</v>
      </c>
      <c r="G99" t="s">
        <v>15</v>
      </c>
      <c r="H99" t="s">
        <v>16</v>
      </c>
      <c r="I99" t="s">
        <v>3</v>
      </c>
      <c r="J99" t="s">
        <v>1</v>
      </c>
      <c r="K99" t="s">
        <v>2</v>
      </c>
      <c r="L99" t="s">
        <v>3</v>
      </c>
    </row>
    <row r="100" spans="1:12" x14ac:dyDescent="0.2">
      <c r="B100" s="1">
        <v>2005</v>
      </c>
      <c r="C100" s="4">
        <v>40</v>
      </c>
      <c r="D100" s="1">
        <v>12.5</v>
      </c>
      <c r="E100">
        <v>15.748031496062993</v>
      </c>
      <c r="G100">
        <v>6</v>
      </c>
      <c r="H100">
        <v>14</v>
      </c>
      <c r="I100">
        <v>20</v>
      </c>
      <c r="J100">
        <v>15</v>
      </c>
      <c r="K100">
        <v>112</v>
      </c>
      <c r="L100">
        <v>127</v>
      </c>
    </row>
    <row r="101" spans="1:12" x14ac:dyDescent="0.2">
      <c r="B101" s="1">
        <v>2006</v>
      </c>
      <c r="C101" s="4">
        <v>10</v>
      </c>
      <c r="D101" s="1">
        <v>16.666666666666664</v>
      </c>
      <c r="E101">
        <v>16.071428571428573</v>
      </c>
      <c r="G101">
        <v>1</v>
      </c>
      <c r="H101">
        <v>17</v>
      </c>
      <c r="I101">
        <v>18</v>
      </c>
      <c r="J101">
        <v>10</v>
      </c>
      <c r="K101">
        <v>102</v>
      </c>
      <c r="L101">
        <v>112</v>
      </c>
    </row>
    <row r="102" spans="1:12" x14ac:dyDescent="0.2">
      <c r="B102" s="1">
        <v>2007</v>
      </c>
      <c r="C102" s="4">
        <v>47.058823529411761</v>
      </c>
      <c r="D102" s="1">
        <v>33.076923076923073</v>
      </c>
      <c r="E102">
        <v>34.693877551020407</v>
      </c>
      <c r="G102">
        <v>8</v>
      </c>
      <c r="H102">
        <v>43</v>
      </c>
      <c r="I102">
        <v>51</v>
      </c>
      <c r="J102">
        <v>17</v>
      </c>
      <c r="K102">
        <v>130</v>
      </c>
      <c r="L102">
        <v>147</v>
      </c>
    </row>
    <row r="103" spans="1:12" x14ac:dyDescent="0.2">
      <c r="B103" s="1">
        <v>2008</v>
      </c>
      <c r="C103" s="4">
        <v>27.27272727272727</v>
      </c>
      <c r="D103" s="1">
        <v>22.872340425531913</v>
      </c>
      <c r="E103">
        <v>23.115577889447238</v>
      </c>
      <c r="G103">
        <v>3</v>
      </c>
      <c r="H103">
        <v>43</v>
      </c>
      <c r="I103">
        <v>46</v>
      </c>
      <c r="J103">
        <v>11</v>
      </c>
      <c r="K103">
        <v>188</v>
      </c>
      <c r="L103">
        <v>199</v>
      </c>
    </row>
    <row r="104" spans="1:12" x14ac:dyDescent="0.2">
      <c r="B104" s="1">
        <v>2009</v>
      </c>
      <c r="C104" s="4">
        <v>11.76470588235294</v>
      </c>
      <c r="D104" s="1">
        <v>22.950819672131146</v>
      </c>
      <c r="E104">
        <v>22</v>
      </c>
      <c r="G104">
        <v>2</v>
      </c>
      <c r="H104">
        <v>42</v>
      </c>
      <c r="I104">
        <v>44</v>
      </c>
      <c r="J104">
        <v>17</v>
      </c>
      <c r="K104">
        <v>183</v>
      </c>
      <c r="L104">
        <v>200</v>
      </c>
    </row>
    <row r="105" spans="1:12" x14ac:dyDescent="0.2">
      <c r="B105" s="1">
        <v>2010</v>
      </c>
      <c r="C105" s="4">
        <v>23.809523809523807</v>
      </c>
      <c r="D105" s="1">
        <v>25.751072961373389</v>
      </c>
      <c r="E105">
        <v>25.590551181102363</v>
      </c>
      <c r="G105">
        <v>5</v>
      </c>
      <c r="H105">
        <v>60</v>
      </c>
      <c r="I105">
        <v>65</v>
      </c>
      <c r="J105">
        <v>21</v>
      </c>
      <c r="K105">
        <v>233</v>
      </c>
      <c r="L105">
        <v>254</v>
      </c>
    </row>
    <row r="106" spans="1:12" x14ac:dyDescent="0.2">
      <c r="B106" s="1">
        <v>2011</v>
      </c>
      <c r="C106" s="4">
        <v>26.086956521739129</v>
      </c>
      <c r="D106" s="1">
        <v>22.440944881889763</v>
      </c>
      <c r="E106">
        <v>22.743682310469314</v>
      </c>
      <c r="G106">
        <v>6</v>
      </c>
      <c r="H106">
        <v>57</v>
      </c>
      <c r="I106">
        <v>63</v>
      </c>
      <c r="J106">
        <v>23</v>
      </c>
      <c r="K106">
        <v>254</v>
      </c>
      <c r="L106">
        <v>277</v>
      </c>
    </row>
    <row r="107" spans="1:12" x14ac:dyDescent="0.2">
      <c r="B107" s="1">
        <v>2012</v>
      </c>
      <c r="C107" s="4">
        <v>24.242424242424242</v>
      </c>
      <c r="D107" s="1">
        <v>19.565217391304348</v>
      </c>
      <c r="E107">
        <v>20</v>
      </c>
      <c r="G107">
        <v>8</v>
      </c>
      <c r="H107">
        <v>63</v>
      </c>
      <c r="I107">
        <v>71</v>
      </c>
      <c r="J107">
        <v>33</v>
      </c>
      <c r="K107">
        <v>322</v>
      </c>
      <c r="L107">
        <v>355</v>
      </c>
    </row>
    <row r="108" spans="1:12" x14ac:dyDescent="0.2">
      <c r="B108" s="1">
        <v>2013</v>
      </c>
      <c r="C108" s="4">
        <v>32.432432432432435</v>
      </c>
      <c r="D108" s="1">
        <v>16.136363636363637</v>
      </c>
      <c r="E108">
        <v>17.40041928721174</v>
      </c>
      <c r="G108">
        <v>12</v>
      </c>
      <c r="H108">
        <v>71</v>
      </c>
      <c r="I108">
        <v>83</v>
      </c>
      <c r="J108">
        <v>37</v>
      </c>
      <c r="K108">
        <v>440</v>
      </c>
      <c r="L108">
        <v>477</v>
      </c>
    </row>
    <row r="109" spans="1:12" x14ac:dyDescent="0.2">
      <c r="B109" s="1">
        <v>2014</v>
      </c>
      <c r="C109" s="4">
        <v>6.8181818181818175</v>
      </c>
      <c r="D109" s="1">
        <v>4.0816326530612246</v>
      </c>
      <c r="E109">
        <v>4.3577981651376145</v>
      </c>
      <c r="G109">
        <v>3</v>
      </c>
      <c r="H109">
        <v>16</v>
      </c>
      <c r="I109">
        <v>19</v>
      </c>
      <c r="J109">
        <v>44</v>
      </c>
      <c r="K109">
        <v>392</v>
      </c>
      <c r="L109">
        <v>436</v>
      </c>
    </row>
    <row r="110" spans="1:12" x14ac:dyDescent="0.2">
      <c r="B110" s="1">
        <v>2015</v>
      </c>
      <c r="C110" s="4">
        <v>37.209302325581397</v>
      </c>
      <c r="D110" s="1">
        <v>14.426877470355731</v>
      </c>
      <c r="E110">
        <v>16.211293260473589</v>
      </c>
      <c r="G110">
        <v>16</v>
      </c>
      <c r="H110">
        <v>73</v>
      </c>
      <c r="I110">
        <v>89</v>
      </c>
      <c r="J110">
        <v>43</v>
      </c>
      <c r="K110">
        <v>506</v>
      </c>
      <c r="L110">
        <v>549</v>
      </c>
    </row>
    <row r="111" spans="1:12" x14ac:dyDescent="0.2">
      <c r="B111" s="1">
        <v>2016</v>
      </c>
      <c r="C111" s="4">
        <v>20.588235294117645</v>
      </c>
      <c r="D111" s="1">
        <v>11.987381703470032</v>
      </c>
      <c r="E111">
        <v>12.820512820512819</v>
      </c>
      <c r="G111">
        <v>14</v>
      </c>
      <c r="H111">
        <v>76</v>
      </c>
      <c r="I111">
        <v>90</v>
      </c>
      <c r="J111">
        <v>68</v>
      </c>
      <c r="K111">
        <v>634</v>
      </c>
      <c r="L111">
        <v>702</v>
      </c>
    </row>
    <row r="113" spans="1:12" x14ac:dyDescent="0.2">
      <c r="A113" s="3" t="s">
        <v>14</v>
      </c>
    </row>
    <row r="114" spans="1:12" x14ac:dyDescent="0.2">
      <c r="C114" s="7" t="s">
        <v>0</v>
      </c>
      <c r="D114" s="7"/>
      <c r="E114" s="7"/>
      <c r="G114" s="6" t="s">
        <v>18</v>
      </c>
      <c r="H114" s="6"/>
      <c r="I114" s="6"/>
      <c r="J114" s="6" t="s">
        <v>19</v>
      </c>
      <c r="K114" s="6"/>
      <c r="L114" s="6"/>
    </row>
    <row r="115" spans="1:12" x14ac:dyDescent="0.2">
      <c r="C115" t="s">
        <v>1</v>
      </c>
      <c r="D115" t="s">
        <v>2</v>
      </c>
      <c r="E115" t="s">
        <v>3</v>
      </c>
      <c r="G115" t="s">
        <v>15</v>
      </c>
      <c r="H115" t="s">
        <v>16</v>
      </c>
      <c r="I115" t="s">
        <v>3</v>
      </c>
      <c r="J115" t="s">
        <v>1</v>
      </c>
      <c r="K115" t="s">
        <v>2</v>
      </c>
      <c r="L115" t="s">
        <v>3</v>
      </c>
    </row>
    <row r="116" spans="1:12" x14ac:dyDescent="0.2">
      <c r="B116" s="1">
        <v>2005</v>
      </c>
      <c r="C116" s="4">
        <v>0</v>
      </c>
      <c r="D116" s="1">
        <v>0</v>
      </c>
      <c r="E116" s="1">
        <v>0</v>
      </c>
      <c r="G116">
        <v>0</v>
      </c>
      <c r="H116">
        <v>0</v>
      </c>
      <c r="I116">
        <v>0</v>
      </c>
      <c r="J116">
        <v>0</v>
      </c>
      <c r="K116">
        <v>36</v>
      </c>
      <c r="L116">
        <v>36</v>
      </c>
    </row>
    <row r="117" spans="1:12" x14ac:dyDescent="0.2">
      <c r="B117" s="1">
        <v>2006</v>
      </c>
      <c r="C117" s="4">
        <v>33.333333333333329</v>
      </c>
      <c r="D117" s="1">
        <v>4.5454545454545459</v>
      </c>
      <c r="E117" s="1">
        <v>6.3829787234042552</v>
      </c>
      <c r="G117">
        <v>1</v>
      </c>
      <c r="H117">
        <v>2</v>
      </c>
      <c r="I117">
        <v>3</v>
      </c>
      <c r="J117">
        <v>3</v>
      </c>
      <c r="K117">
        <v>44</v>
      </c>
      <c r="L117">
        <v>47</v>
      </c>
    </row>
    <row r="118" spans="1:12" x14ac:dyDescent="0.2">
      <c r="B118" s="1">
        <v>2007</v>
      </c>
      <c r="C118" s="4">
        <v>0</v>
      </c>
      <c r="D118" s="1">
        <v>2.1739130434782608</v>
      </c>
      <c r="E118" s="1">
        <v>2.083333333333333</v>
      </c>
      <c r="G118">
        <v>0</v>
      </c>
      <c r="H118">
        <v>1</v>
      </c>
      <c r="I118">
        <v>1</v>
      </c>
      <c r="J118">
        <v>2</v>
      </c>
      <c r="K118">
        <v>46</v>
      </c>
      <c r="L118">
        <v>48</v>
      </c>
    </row>
    <row r="119" spans="1:12" x14ac:dyDescent="0.2">
      <c r="B119" s="1">
        <v>2008</v>
      </c>
      <c r="C119" s="4">
        <v>50</v>
      </c>
      <c r="D119" s="1">
        <v>4.0816326530612246</v>
      </c>
      <c r="E119" s="1">
        <v>7.5471698113207548</v>
      </c>
      <c r="G119">
        <v>2</v>
      </c>
      <c r="H119">
        <v>2</v>
      </c>
      <c r="I119">
        <v>4</v>
      </c>
      <c r="J119">
        <v>4</v>
      </c>
      <c r="K119">
        <v>49</v>
      </c>
      <c r="L119">
        <v>53</v>
      </c>
    </row>
    <row r="120" spans="1:12" x14ac:dyDescent="0.2">
      <c r="B120" s="1">
        <v>2009</v>
      </c>
      <c r="C120" s="4">
        <v>0</v>
      </c>
      <c r="D120" s="1">
        <v>0</v>
      </c>
      <c r="E120" s="1">
        <v>0</v>
      </c>
      <c r="G120">
        <v>0</v>
      </c>
      <c r="H120">
        <v>0</v>
      </c>
      <c r="I120">
        <v>0</v>
      </c>
      <c r="J120">
        <v>1</v>
      </c>
      <c r="K120">
        <v>69</v>
      </c>
      <c r="L120">
        <v>70</v>
      </c>
    </row>
    <row r="121" spans="1:12" x14ac:dyDescent="0.2">
      <c r="B121" s="1">
        <v>2010</v>
      </c>
      <c r="C121" s="4">
        <v>0</v>
      </c>
      <c r="D121" s="1">
        <v>8.9743589743589745</v>
      </c>
      <c r="E121" s="1">
        <v>8.8607594936708853</v>
      </c>
      <c r="G121">
        <v>0</v>
      </c>
      <c r="H121">
        <v>7</v>
      </c>
      <c r="I121">
        <v>7</v>
      </c>
      <c r="J121">
        <v>1</v>
      </c>
      <c r="K121">
        <v>78</v>
      </c>
      <c r="L121">
        <v>79</v>
      </c>
    </row>
    <row r="122" spans="1:12" x14ac:dyDescent="0.2">
      <c r="B122" s="1">
        <v>2011</v>
      </c>
      <c r="C122" s="4">
        <v>28.571428571428569</v>
      </c>
      <c r="D122" s="1">
        <v>5.0505050505050502</v>
      </c>
      <c r="E122" s="1">
        <v>6.6037735849056602</v>
      </c>
      <c r="G122">
        <v>2</v>
      </c>
      <c r="H122">
        <v>5</v>
      </c>
      <c r="I122">
        <v>7</v>
      </c>
      <c r="J122">
        <v>7</v>
      </c>
      <c r="K122">
        <v>99</v>
      </c>
      <c r="L122">
        <v>106</v>
      </c>
    </row>
    <row r="123" spans="1:12" x14ac:dyDescent="0.2">
      <c r="B123" s="1">
        <v>2012</v>
      </c>
      <c r="C123" s="4">
        <v>40</v>
      </c>
      <c r="D123" s="1">
        <v>0.99009900990099009</v>
      </c>
      <c r="E123" s="1">
        <v>2.8301886792452833</v>
      </c>
      <c r="G123">
        <v>2</v>
      </c>
      <c r="H123">
        <v>1</v>
      </c>
      <c r="I123">
        <v>3</v>
      </c>
      <c r="J123">
        <v>5</v>
      </c>
      <c r="K123">
        <v>101</v>
      </c>
      <c r="L123">
        <v>106</v>
      </c>
    </row>
    <row r="124" spans="1:12" x14ac:dyDescent="0.2">
      <c r="B124" s="1">
        <v>2013</v>
      </c>
      <c r="C124" s="4">
        <v>30.76923076923077</v>
      </c>
      <c r="D124" s="1">
        <v>3.4682080924855487</v>
      </c>
      <c r="E124" s="1">
        <v>5.376344086021505</v>
      </c>
      <c r="G124">
        <v>4</v>
      </c>
      <c r="H124">
        <v>6</v>
      </c>
      <c r="I124">
        <v>10</v>
      </c>
      <c r="J124">
        <v>13</v>
      </c>
      <c r="K124">
        <v>173</v>
      </c>
      <c r="L124">
        <v>186</v>
      </c>
    </row>
    <row r="125" spans="1:12" x14ac:dyDescent="0.2">
      <c r="B125" s="1">
        <v>2014</v>
      </c>
      <c r="C125" s="4">
        <v>0</v>
      </c>
      <c r="D125" s="1">
        <v>0.73529411764705876</v>
      </c>
      <c r="E125" s="1">
        <v>0.70921985815602839</v>
      </c>
      <c r="G125">
        <v>0</v>
      </c>
      <c r="H125">
        <v>1</v>
      </c>
      <c r="I125">
        <v>1</v>
      </c>
      <c r="J125">
        <v>5</v>
      </c>
      <c r="K125">
        <v>136</v>
      </c>
      <c r="L125">
        <v>141</v>
      </c>
    </row>
    <row r="126" spans="1:12" x14ac:dyDescent="0.2">
      <c r="B126" s="1">
        <v>2015</v>
      </c>
      <c r="C126" s="4">
        <v>14.285714285714285</v>
      </c>
      <c r="D126" s="1">
        <v>5.7971014492753623</v>
      </c>
      <c r="E126" s="1">
        <v>6.0747663551401869</v>
      </c>
      <c r="G126">
        <v>1</v>
      </c>
      <c r="H126">
        <v>12</v>
      </c>
      <c r="I126">
        <v>13</v>
      </c>
      <c r="J126">
        <v>7</v>
      </c>
      <c r="K126">
        <v>207</v>
      </c>
      <c r="L126">
        <v>214</v>
      </c>
    </row>
    <row r="127" spans="1:12" x14ac:dyDescent="0.2">
      <c r="B127" s="1">
        <v>2016</v>
      </c>
      <c r="C127" s="4">
        <v>14.285714285714285</v>
      </c>
      <c r="D127" s="1">
        <v>5.6179775280898872</v>
      </c>
      <c r="E127" s="1">
        <v>5.8394160583941606</v>
      </c>
      <c r="G127">
        <v>1</v>
      </c>
      <c r="H127">
        <v>15</v>
      </c>
      <c r="I127">
        <v>16</v>
      </c>
      <c r="J127">
        <v>7</v>
      </c>
      <c r="K127">
        <v>267</v>
      </c>
      <c r="L127">
        <v>274</v>
      </c>
    </row>
    <row r="128" spans="1:12" x14ac:dyDescent="0.2">
      <c r="C128" s="4"/>
      <c r="D128" s="1"/>
      <c r="E128" s="1"/>
    </row>
    <row r="131" spans="1:1" x14ac:dyDescent="0.2">
      <c r="A131" s="3" t="s">
        <v>17</v>
      </c>
    </row>
    <row r="132" spans="1:1" x14ac:dyDescent="0.2">
      <c r="A132" s="3" t="s">
        <v>20</v>
      </c>
    </row>
  </sheetData>
  <mergeCells count="30">
    <mergeCell ref="N18:P18"/>
    <mergeCell ref="Q18:S18"/>
    <mergeCell ref="N34:P34"/>
    <mergeCell ref="Q34:S34"/>
    <mergeCell ref="N50:P50"/>
    <mergeCell ref="Q50:S50"/>
    <mergeCell ref="C98:E98"/>
    <mergeCell ref="C114:E114"/>
    <mergeCell ref="C2:E2"/>
    <mergeCell ref="C18:E18"/>
    <mergeCell ref="C34:E34"/>
    <mergeCell ref="C50:E50"/>
    <mergeCell ref="C66:E66"/>
    <mergeCell ref="C82:E82"/>
    <mergeCell ref="G2:I2"/>
    <mergeCell ref="J2:L2"/>
    <mergeCell ref="G18:I18"/>
    <mergeCell ref="J18:L18"/>
    <mergeCell ref="G34:I34"/>
    <mergeCell ref="J34:L34"/>
    <mergeCell ref="G114:I114"/>
    <mergeCell ref="J114:L114"/>
    <mergeCell ref="G66:I66"/>
    <mergeCell ref="J66:L66"/>
    <mergeCell ref="G50:I50"/>
    <mergeCell ref="J50:L50"/>
    <mergeCell ref="G82:I82"/>
    <mergeCell ref="J82:L82"/>
    <mergeCell ref="G98:I98"/>
    <mergeCell ref="J98:L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Data</vt:lpstr>
      <vt:lpstr>ALL</vt:lpstr>
      <vt:lpstr>NON-BLACK</vt:lpstr>
      <vt:lpstr>BLACK</vt:lpstr>
      <vt:lpstr>HISPANIC</vt:lpstr>
      <vt:lpstr>FEMALES</vt:lpstr>
      <vt:lpstr>MALES</vt:lpstr>
      <vt:lpstr>YOUNG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Lowell, Jessica Hallada</cp:lastModifiedBy>
  <dcterms:created xsi:type="dcterms:W3CDTF">2018-10-04T13:40:51Z</dcterms:created>
  <dcterms:modified xsi:type="dcterms:W3CDTF">2018-12-24T18:48:39Z</dcterms:modified>
</cp:coreProperties>
</file>