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minimized="1" xWindow="0" yWindow="0" windowWidth="25600" windowHeight="15520" tabRatio="500" activeTab="3"/>
  </bookViews>
  <sheets>
    <sheet name="late latent" sheetId="1" r:id="rId1"/>
    <sheet name="early latent" sheetId="2" r:id="rId2"/>
    <sheet name="p&amp;s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X4" i="4"/>
  <c r="B10" i="4"/>
  <c r="M4" i="4"/>
  <c r="B4" i="4"/>
  <c r="B8" i="4"/>
  <c r="B12" i="4"/>
  <c r="Y4" i="4"/>
  <c r="C10" i="4"/>
  <c r="N4" i="4"/>
  <c r="C4" i="4"/>
  <c r="C8" i="4"/>
  <c r="C12" i="4"/>
  <c r="Z4" i="4"/>
  <c r="D10" i="4"/>
  <c r="O4" i="4"/>
  <c r="D4" i="4"/>
  <c r="D8" i="4"/>
  <c r="D12" i="4"/>
  <c r="AA4" i="4"/>
  <c r="E10" i="4"/>
  <c r="P4" i="4"/>
  <c r="E4" i="4"/>
  <c r="E8" i="4"/>
  <c r="E12" i="4"/>
  <c r="AB4" i="4"/>
  <c r="F10" i="4"/>
  <c r="Q4" i="4"/>
  <c r="F4" i="4"/>
  <c r="F8" i="4"/>
  <c r="F12" i="4"/>
  <c r="G12" i="4"/>
  <c r="H12" i="4"/>
  <c r="I12" i="4"/>
  <c r="X3" i="4"/>
  <c r="B9" i="4"/>
  <c r="M3" i="4"/>
  <c r="B7" i="4"/>
  <c r="B11" i="4"/>
  <c r="Y3" i="4"/>
  <c r="C9" i="4"/>
  <c r="N3" i="4"/>
  <c r="C3" i="4"/>
  <c r="C7" i="4"/>
  <c r="C11" i="4"/>
  <c r="Z3" i="4"/>
  <c r="D9" i="4"/>
  <c r="O3" i="4"/>
  <c r="D3" i="4"/>
  <c r="D7" i="4"/>
  <c r="D11" i="4"/>
  <c r="AA3" i="4"/>
  <c r="E9" i="4"/>
  <c r="P3" i="4"/>
  <c r="E3" i="4"/>
  <c r="E7" i="4"/>
  <c r="E11" i="4"/>
  <c r="AB3" i="4"/>
  <c r="F9" i="4"/>
  <c r="Q3" i="4"/>
  <c r="F3" i="4"/>
  <c r="F7" i="4"/>
  <c r="F11" i="4"/>
  <c r="I11" i="4"/>
  <c r="H11" i="4"/>
  <c r="G11" i="4"/>
  <c r="AC3" i="4"/>
  <c r="AD3" i="4"/>
  <c r="AE3" i="4"/>
  <c r="AF3" i="4"/>
  <c r="AG3" i="4"/>
  <c r="AC4" i="4"/>
  <c r="AD4" i="4"/>
  <c r="AE4" i="4"/>
  <c r="AF4" i="4"/>
  <c r="AG4" i="4"/>
  <c r="W4" i="4"/>
  <c r="W3" i="4"/>
  <c r="R3" i="4"/>
  <c r="S3" i="4"/>
  <c r="T3" i="4"/>
  <c r="U3" i="4"/>
  <c r="V3" i="4"/>
  <c r="R4" i="4"/>
  <c r="S4" i="4"/>
  <c r="T4" i="4"/>
  <c r="U4" i="4"/>
  <c r="V4" i="4"/>
  <c r="L4" i="4"/>
  <c r="L3" i="4"/>
  <c r="G4" i="4"/>
  <c r="H4" i="4"/>
  <c r="I4" i="4"/>
  <c r="J4" i="4"/>
  <c r="K4" i="4"/>
  <c r="A4" i="4"/>
  <c r="G3" i="4"/>
  <c r="H3" i="4"/>
  <c r="I3" i="4"/>
  <c r="J3" i="4"/>
  <c r="K3" i="4"/>
  <c r="A3" i="4"/>
</calcChain>
</file>

<file path=xl/sharedStrings.xml><?xml version="1.0" encoding="utf-8"?>
<sst xmlns="http://schemas.openxmlformats.org/spreadsheetml/2006/main" count="214" uniqueCount="80">
  <si>
    <t>State/Area</t>
  </si>
  <si>
    <t>Cases</t>
  </si>
  <si>
    <t>Rates per 100,000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</si>
  <si>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</si>
  <si>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</si>
  <si>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</si>
  <si>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</si>
  <si>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</si>
  <si>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</si>
  <si>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</si>
  <si>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</si>
  <si>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</si>
  <si>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</si>
  <si>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</si>
  <si>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</si>
  <si>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</si>
  <si>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</si>
  <si>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</si>
  <si>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</si>
  <si>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</si>
  <si>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</si>
  <si>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</si>
  <si>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</si>
  <si>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</si>
  <si>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</si>
  <si>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</si>
  <si>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</si>
  <si>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</si>
  <si>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</si>
  <si>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</si>
  <si>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</si>
  <si>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</si>
  <si>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</si>
  <si>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</si>
  <si>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</si>
  <si>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</si>
  <si>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</si>
  <si>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</si>
  <si>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</si>
  <si>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</si>
  <si>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</si>
  <si>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</si>
  <si>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</si>
  <si>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</si>
  <si>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</si>
  <si>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</si>
  <si>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</si>
  <si>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</si>
  <si>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</si>
  <si>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</si>
  <si>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</si>
  <si>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</si>
  <si>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</si>
  <si>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</si>
  <si>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 TOTAL</t>
  </si>
  <si>
    <t>Northeast</t>
  </si>
  <si>
    <t>Midwest</t>
  </si>
  <si>
    <t>South</t>
  </si>
  <si>
    <t>West</t>
  </si>
  <si>
    <t>Guam</t>
  </si>
  <si>
    <t>Puerto Rico</t>
  </si>
  <si>
    <t>Virgin Islands</t>
  </si>
  <si>
    <t>OUTLYING AREAS</t>
  </si>
  <si>
    <t>TOTAL</t>
  </si>
  <si>
    <t>Next Table</t>
  </si>
  <si>
    <t>Cases - Primary and Secondary</t>
  </si>
  <si>
    <t>Cases - Early latent</t>
  </si>
  <si>
    <t>Cases - Late latent</t>
  </si>
  <si>
    <t>MA early</t>
  </si>
  <si>
    <t>LA early</t>
  </si>
  <si>
    <t>MA late</t>
  </si>
  <si>
    <t>LA late</t>
  </si>
  <si>
    <t>MA pEarly</t>
  </si>
  <si>
    <t>LA pEarly</t>
  </si>
  <si>
    <t>mean</t>
  </si>
  <si>
    <t>min</t>
  </si>
  <si>
    <t>max</t>
  </si>
  <si>
    <t>https://www.cdc.gov/std/stats16/tables/38.htm</t>
  </si>
  <si>
    <t>https://www.cdc.gov/std/stats16/tables/36.htm</t>
  </si>
  <si>
    <t>https://www.cdc.gov/std/stats16/tables/27.htm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</si>
</sst>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3" fontId="0" fillId="0" borderId="6" xfId="0" applyNumberForma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3" fontId="1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</cellXfs>
  <cellStyles count="1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dc.gov/std/stats15/tables/2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E1" workbookViewId="0">
      <selection sqref="A1:K63"/>
    </sheetView>
  </sheetViews>
  <sheetFormatPr baseColWidth="10" defaultRowHeight="16" x14ac:dyDescent="0"/>
  <cols>
    <col min="1" max="1" width="13.5" customWidth="1"/>
  </cols>
  <sheetData>
    <row r="1" spans="1:13" ht="16" customHeight="1">
      <c r="A1" s="7" t="s">
        <v>0</v>
      </c>
      <c r="B1" s="8" t="s">
        <v>1</v>
      </c>
      <c r="C1" s="9"/>
      <c r="D1" s="9"/>
      <c r="E1" s="9"/>
      <c r="F1" s="10"/>
      <c r="G1" s="8" t="s">
        <v>2</v>
      </c>
      <c r="H1" s="9"/>
      <c r="I1" s="9"/>
      <c r="J1" s="9"/>
      <c r="K1" s="10"/>
      <c r="M1" t="s">
        <v>77</v>
      </c>
    </row>
    <row r="2" spans="1:13">
      <c r="A2" s="11"/>
      <c r="B2" s="12">
        <v>2012</v>
      </c>
      <c r="C2" s="12">
        <v>2013</v>
      </c>
      <c r="D2" s="12">
        <v>2014</v>
      </c>
      <c r="E2" s="12">
        <v>2015</v>
      </c>
      <c r="F2" s="12">
        <v>2016</v>
      </c>
      <c r="G2" s="12">
        <v>2012</v>
      </c>
      <c r="H2" s="12">
        <v>2013</v>
      </c>
      <c r="I2" s="12">
        <v>2014</v>
      </c>
      <c r="J2" s="12">
        <v>2015</v>
      </c>
      <c r="K2" s="12">
        <v>2016</v>
      </c>
    </row>
    <row r="3" spans="1:13">
      <c r="A3" s="13" t="s">
        <v>3</v>
      </c>
      <c r="B3" s="13">
        <v>248</v>
      </c>
      <c r="C3" s="13">
        <v>292</v>
      </c>
      <c r="D3" s="13">
        <v>167</v>
      </c>
      <c r="E3" s="13">
        <v>197</v>
      </c>
      <c r="F3" s="13">
        <v>232</v>
      </c>
      <c r="G3" s="13">
        <v>5.0999999999999996</v>
      </c>
      <c r="H3" s="13">
        <v>6</v>
      </c>
      <c r="I3" s="13">
        <v>3.4</v>
      </c>
      <c r="J3" s="13">
        <v>4.0999999999999996</v>
      </c>
      <c r="K3" s="13">
        <v>4.8</v>
      </c>
    </row>
    <row r="4" spans="1:13">
      <c r="A4" s="13" t="s">
        <v>4</v>
      </c>
      <c r="B4" s="13">
        <v>14</v>
      </c>
      <c r="C4" s="13">
        <v>3</v>
      </c>
      <c r="D4" s="13">
        <v>5</v>
      </c>
      <c r="E4" s="13">
        <v>3</v>
      </c>
      <c r="F4" s="13">
        <v>3</v>
      </c>
      <c r="G4" s="13">
        <v>1.9</v>
      </c>
      <c r="H4" s="13">
        <v>0.4</v>
      </c>
      <c r="I4" s="13">
        <v>0.7</v>
      </c>
      <c r="J4" s="13">
        <v>0.4</v>
      </c>
      <c r="K4" s="13">
        <v>0.4</v>
      </c>
    </row>
    <row r="5" spans="1:13">
      <c r="A5" s="13" t="s">
        <v>5</v>
      </c>
      <c r="B5" s="13">
        <v>424</v>
      </c>
      <c r="C5" s="13">
        <v>455</v>
      </c>
      <c r="D5" s="13">
        <v>558</v>
      </c>
      <c r="E5" s="13">
        <v>532</v>
      </c>
      <c r="F5" s="13">
        <v>680</v>
      </c>
      <c r="G5" s="13">
        <v>6.5</v>
      </c>
      <c r="H5" s="13">
        <v>6.9</v>
      </c>
      <c r="I5" s="13">
        <v>8.3000000000000007</v>
      </c>
      <c r="J5" s="13">
        <v>7.8</v>
      </c>
      <c r="K5" s="13">
        <v>10</v>
      </c>
    </row>
    <row r="6" spans="1:13">
      <c r="A6" s="13" t="s">
        <v>6</v>
      </c>
      <c r="B6" s="13">
        <v>132</v>
      </c>
      <c r="C6" s="13">
        <v>175</v>
      </c>
      <c r="D6" s="13">
        <v>110</v>
      </c>
      <c r="E6" s="13">
        <v>145</v>
      </c>
      <c r="F6" s="13">
        <v>131</v>
      </c>
      <c r="G6" s="13">
        <v>4.5</v>
      </c>
      <c r="H6" s="13">
        <v>5.9</v>
      </c>
      <c r="I6" s="13">
        <v>3.7</v>
      </c>
      <c r="J6" s="13">
        <v>4.9000000000000004</v>
      </c>
      <c r="K6" s="13">
        <v>4.4000000000000004</v>
      </c>
    </row>
    <row r="7" spans="1:13">
      <c r="A7" s="13" t="s">
        <v>7</v>
      </c>
      <c r="B7" s="14">
        <v>2509</v>
      </c>
      <c r="C7" s="14">
        <v>3539</v>
      </c>
      <c r="D7" s="14">
        <v>4110</v>
      </c>
      <c r="E7" s="14">
        <v>4966</v>
      </c>
      <c r="F7" s="14">
        <v>6216</v>
      </c>
      <c r="G7" s="13">
        <v>6.6</v>
      </c>
      <c r="H7" s="13">
        <v>9.1999999999999993</v>
      </c>
      <c r="I7" s="13">
        <v>10.6</v>
      </c>
      <c r="J7" s="13">
        <v>12.7</v>
      </c>
      <c r="K7" s="13">
        <v>15.9</v>
      </c>
    </row>
    <row r="8" spans="1:13">
      <c r="A8" s="13" t="s">
        <v>8</v>
      </c>
      <c r="B8" s="13">
        <v>101</v>
      </c>
      <c r="C8" s="13">
        <v>117</v>
      </c>
      <c r="D8" s="13">
        <v>5</v>
      </c>
      <c r="E8" s="13">
        <v>96</v>
      </c>
      <c r="F8" s="13">
        <v>211</v>
      </c>
      <c r="G8" s="13">
        <v>1.9</v>
      </c>
      <c r="H8" s="13">
        <v>2.2000000000000002</v>
      </c>
      <c r="I8" s="13">
        <v>0.1</v>
      </c>
      <c r="J8" s="13">
        <v>1.8</v>
      </c>
      <c r="K8" s="13">
        <v>3.9</v>
      </c>
    </row>
    <row r="9" spans="1:13">
      <c r="A9" s="13" t="s">
        <v>9</v>
      </c>
      <c r="B9" s="13">
        <v>14</v>
      </c>
      <c r="C9" s="13">
        <v>22</v>
      </c>
      <c r="D9" s="13">
        <v>21</v>
      </c>
      <c r="E9" s="13">
        <v>30</v>
      </c>
      <c r="F9" s="13">
        <v>23</v>
      </c>
      <c r="G9" s="13">
        <v>0.4</v>
      </c>
      <c r="H9" s="13">
        <v>0.6</v>
      </c>
      <c r="I9" s="13">
        <v>0.6</v>
      </c>
      <c r="J9" s="13">
        <v>0.8</v>
      </c>
      <c r="K9" s="13">
        <v>0.6</v>
      </c>
    </row>
    <row r="10" spans="1:13">
      <c r="A10" s="13" t="s">
        <v>10</v>
      </c>
      <c r="B10" s="13">
        <v>29</v>
      </c>
      <c r="C10" s="13">
        <v>63</v>
      </c>
      <c r="D10" s="13">
        <v>30</v>
      </c>
      <c r="E10" s="13">
        <v>21</v>
      </c>
      <c r="F10" s="13">
        <v>34</v>
      </c>
      <c r="G10" s="13">
        <v>3.2</v>
      </c>
      <c r="H10" s="13">
        <v>6.8</v>
      </c>
      <c r="I10" s="13">
        <v>3.2</v>
      </c>
      <c r="J10" s="13">
        <v>2.2000000000000002</v>
      </c>
      <c r="K10" s="13">
        <v>3.6</v>
      </c>
    </row>
    <row r="11" spans="1:13" ht="32">
      <c r="A11" s="13" t="s">
        <v>11</v>
      </c>
      <c r="B11" s="13">
        <v>180</v>
      </c>
      <c r="C11" s="13">
        <v>196</v>
      </c>
      <c r="D11" s="13">
        <v>23</v>
      </c>
      <c r="E11" s="13">
        <v>26</v>
      </c>
      <c r="F11" s="13">
        <v>51</v>
      </c>
      <c r="G11" s="13">
        <v>28.5</v>
      </c>
      <c r="H11" s="13">
        <v>30.3</v>
      </c>
      <c r="I11" s="13">
        <v>3.5</v>
      </c>
      <c r="J11" s="13">
        <v>3.9</v>
      </c>
      <c r="K11" s="13">
        <v>7.6</v>
      </c>
    </row>
    <row r="12" spans="1:13">
      <c r="A12" s="13" t="s">
        <v>12</v>
      </c>
      <c r="B12" s="14">
        <v>1693</v>
      </c>
      <c r="C12" s="14">
        <v>1934</v>
      </c>
      <c r="D12" s="14">
        <v>2429</v>
      </c>
      <c r="E12" s="14">
        <v>2723</v>
      </c>
      <c r="F12" s="14">
        <v>3233</v>
      </c>
      <c r="G12" s="13">
        <v>8.8000000000000007</v>
      </c>
      <c r="H12" s="13">
        <v>9.9</v>
      </c>
      <c r="I12" s="13">
        <v>12.2</v>
      </c>
      <c r="J12" s="13">
        <v>13.4</v>
      </c>
      <c r="K12" s="13">
        <v>15.9</v>
      </c>
    </row>
    <row r="13" spans="1:13">
      <c r="A13" s="13" t="s">
        <v>13</v>
      </c>
      <c r="B13" s="13">
        <v>842</v>
      </c>
      <c r="C13" s="14">
        <v>1090</v>
      </c>
      <c r="D13" s="14">
        <v>1055</v>
      </c>
      <c r="E13" s="14">
        <v>1245</v>
      </c>
      <c r="F13" s="14">
        <v>1478</v>
      </c>
      <c r="G13" s="13">
        <v>8.5</v>
      </c>
      <c r="H13" s="13">
        <v>10.9</v>
      </c>
      <c r="I13" s="13">
        <v>10.4</v>
      </c>
      <c r="J13" s="13">
        <v>12.2</v>
      </c>
      <c r="K13" s="13">
        <v>14.5</v>
      </c>
    </row>
    <row r="14" spans="1:13">
      <c r="A14" s="13" t="s">
        <v>14</v>
      </c>
      <c r="B14" s="13">
        <v>11</v>
      </c>
      <c r="C14" s="13">
        <v>19</v>
      </c>
      <c r="D14" s="13">
        <v>13</v>
      </c>
      <c r="E14" s="13">
        <v>14</v>
      </c>
      <c r="F14" s="13">
        <v>13</v>
      </c>
      <c r="G14" s="13">
        <v>0.8</v>
      </c>
      <c r="H14" s="13">
        <v>1.4</v>
      </c>
      <c r="I14" s="13">
        <v>0.9</v>
      </c>
      <c r="J14" s="13">
        <v>1</v>
      </c>
      <c r="K14" s="13">
        <v>0.9</v>
      </c>
    </row>
    <row r="15" spans="1:13">
      <c r="A15" s="13" t="s">
        <v>15</v>
      </c>
      <c r="B15" s="13">
        <v>6</v>
      </c>
      <c r="C15" s="13">
        <v>21</v>
      </c>
      <c r="D15" s="13">
        <v>22</v>
      </c>
      <c r="E15" s="13">
        <v>21</v>
      </c>
      <c r="F15" s="13">
        <v>44</v>
      </c>
      <c r="G15" s="13">
        <v>0.4</v>
      </c>
      <c r="H15" s="13">
        <v>1.3</v>
      </c>
      <c r="I15" s="13">
        <v>1.3</v>
      </c>
      <c r="J15" s="13">
        <v>1.3</v>
      </c>
      <c r="K15" s="13">
        <v>2.7</v>
      </c>
    </row>
    <row r="16" spans="1:13">
      <c r="A16" s="13" t="s">
        <v>16</v>
      </c>
      <c r="B16" s="13">
        <v>902</v>
      </c>
      <c r="C16" s="14">
        <v>1031</v>
      </c>
      <c r="D16" s="14">
        <v>1087</v>
      </c>
      <c r="E16" s="14">
        <v>1285</v>
      </c>
      <c r="F16" s="14">
        <v>1623</v>
      </c>
      <c r="G16" s="13">
        <v>7</v>
      </c>
      <c r="H16" s="13">
        <v>8</v>
      </c>
      <c r="I16" s="13">
        <v>8.4</v>
      </c>
      <c r="J16" s="13">
        <v>10</v>
      </c>
      <c r="K16" s="13">
        <v>12.6</v>
      </c>
    </row>
    <row r="17" spans="1:11">
      <c r="A17" s="13" t="s">
        <v>17</v>
      </c>
      <c r="B17" s="13">
        <v>159</v>
      </c>
      <c r="C17" s="13">
        <v>171</v>
      </c>
      <c r="D17" s="13">
        <v>170</v>
      </c>
      <c r="E17" s="13">
        <v>189</v>
      </c>
      <c r="F17" s="13">
        <v>197</v>
      </c>
      <c r="G17" s="13">
        <v>2.4</v>
      </c>
      <c r="H17" s="13">
        <v>2.6</v>
      </c>
      <c r="I17" s="13">
        <v>2.6</v>
      </c>
      <c r="J17" s="13">
        <v>2.9</v>
      </c>
      <c r="K17" s="13">
        <v>3</v>
      </c>
    </row>
    <row r="18" spans="1:11">
      <c r="A18" s="13" t="s">
        <v>18</v>
      </c>
      <c r="B18" s="13">
        <v>58</v>
      </c>
      <c r="C18" s="13">
        <v>57</v>
      </c>
      <c r="D18" s="13">
        <v>84</v>
      </c>
      <c r="E18" s="13">
        <v>88</v>
      </c>
      <c r="F18" s="13">
        <v>127</v>
      </c>
      <c r="G18" s="13">
        <v>1.9</v>
      </c>
      <c r="H18" s="13">
        <v>1.8</v>
      </c>
      <c r="I18" s="13">
        <v>2.7</v>
      </c>
      <c r="J18" s="13">
        <v>2.8</v>
      </c>
      <c r="K18" s="13">
        <v>4.0999999999999996</v>
      </c>
    </row>
    <row r="19" spans="1:11">
      <c r="A19" s="13" t="s">
        <v>19</v>
      </c>
      <c r="B19" s="13">
        <v>51</v>
      </c>
      <c r="C19" s="13">
        <v>61</v>
      </c>
      <c r="D19" s="13">
        <v>48</v>
      </c>
      <c r="E19" s="13">
        <v>0</v>
      </c>
      <c r="F19" s="13">
        <v>0</v>
      </c>
      <c r="G19" s="13">
        <v>1.8</v>
      </c>
      <c r="H19" s="13">
        <v>2.1</v>
      </c>
      <c r="I19" s="13">
        <v>1.7</v>
      </c>
      <c r="J19" s="13">
        <v>0</v>
      </c>
      <c r="K19" s="13">
        <v>0</v>
      </c>
    </row>
    <row r="20" spans="1:11">
      <c r="A20" s="13" t="s">
        <v>20</v>
      </c>
      <c r="B20" s="13">
        <v>99</v>
      </c>
      <c r="C20" s="13">
        <v>102</v>
      </c>
      <c r="D20" s="13">
        <v>117</v>
      </c>
      <c r="E20" s="13">
        <v>123</v>
      </c>
      <c r="F20" s="13">
        <v>159</v>
      </c>
      <c r="G20" s="13">
        <v>2.2999999999999998</v>
      </c>
      <c r="H20" s="13">
        <v>2.2999999999999998</v>
      </c>
      <c r="I20" s="13">
        <v>2.7</v>
      </c>
      <c r="J20" s="13">
        <v>2.8</v>
      </c>
      <c r="K20" s="13">
        <v>3.6</v>
      </c>
    </row>
    <row r="21" spans="1:11">
      <c r="A21" s="13" t="s">
        <v>21</v>
      </c>
      <c r="B21" s="14">
        <v>1065</v>
      </c>
      <c r="C21" s="14">
        <v>1267</v>
      </c>
      <c r="D21" s="14">
        <v>1180</v>
      </c>
      <c r="E21" s="14">
        <v>1277</v>
      </c>
      <c r="F21" s="14">
        <v>1233</v>
      </c>
      <c r="G21" s="13">
        <v>23.1</v>
      </c>
      <c r="H21" s="13">
        <v>27.4</v>
      </c>
      <c r="I21" s="13">
        <v>25.4</v>
      </c>
      <c r="J21" s="13">
        <v>27.3</v>
      </c>
      <c r="K21" s="13">
        <v>26.4</v>
      </c>
    </row>
    <row r="22" spans="1:11">
      <c r="A22" s="13" t="s">
        <v>22</v>
      </c>
      <c r="B22" s="13">
        <v>3</v>
      </c>
      <c r="C22" s="13">
        <v>5</v>
      </c>
      <c r="D22" s="13">
        <v>0</v>
      </c>
      <c r="E22" s="13">
        <v>0</v>
      </c>
      <c r="F22" s="13">
        <v>16</v>
      </c>
      <c r="G22" s="13">
        <v>0.2</v>
      </c>
      <c r="H22" s="13">
        <v>0.4</v>
      </c>
      <c r="I22" s="13">
        <v>0</v>
      </c>
      <c r="J22" s="13">
        <v>0</v>
      </c>
      <c r="K22" s="13">
        <v>1.2</v>
      </c>
    </row>
    <row r="23" spans="1:11">
      <c r="A23" s="13" t="s">
        <v>23</v>
      </c>
      <c r="B23" s="13">
        <v>439</v>
      </c>
      <c r="C23" s="13">
        <v>504</v>
      </c>
      <c r="D23" s="13">
        <v>481</v>
      </c>
      <c r="E23" s="13">
        <v>749</v>
      </c>
      <c r="F23" s="13">
        <v>719</v>
      </c>
      <c r="G23" s="13">
        <v>7.5</v>
      </c>
      <c r="H23" s="13">
        <v>8.5</v>
      </c>
      <c r="I23" s="13">
        <v>8</v>
      </c>
      <c r="J23" s="13">
        <v>12.5</v>
      </c>
      <c r="K23" s="13">
        <v>12</v>
      </c>
    </row>
    <row r="24" spans="1:11">
      <c r="A24" s="13" t="s">
        <v>24</v>
      </c>
      <c r="B24" s="13">
        <v>258</v>
      </c>
      <c r="C24" s="13">
        <v>276</v>
      </c>
      <c r="D24" s="13">
        <v>227</v>
      </c>
      <c r="E24" s="13">
        <v>486</v>
      </c>
      <c r="F24" s="13">
        <v>416</v>
      </c>
      <c r="G24" s="13">
        <v>3.9</v>
      </c>
      <c r="H24" s="13">
        <v>4.0999999999999996</v>
      </c>
      <c r="I24" s="13">
        <v>3.4</v>
      </c>
      <c r="J24" s="13">
        <v>7.2</v>
      </c>
      <c r="K24" s="13">
        <v>6.1</v>
      </c>
    </row>
    <row r="25" spans="1:11">
      <c r="A25" s="13" t="s">
        <v>25</v>
      </c>
      <c r="B25" s="13">
        <v>334</v>
      </c>
      <c r="C25" s="13">
        <v>368</v>
      </c>
      <c r="D25" s="13">
        <v>416</v>
      </c>
      <c r="E25" s="13">
        <v>393</v>
      </c>
      <c r="F25" s="13">
        <v>424</v>
      </c>
      <c r="G25" s="13">
        <v>3.4</v>
      </c>
      <c r="H25" s="13">
        <v>3.7</v>
      </c>
      <c r="I25" s="13">
        <v>4.2</v>
      </c>
      <c r="J25" s="13">
        <v>4</v>
      </c>
      <c r="K25" s="13">
        <v>4.3</v>
      </c>
    </row>
    <row r="26" spans="1:11">
      <c r="A26" s="13" t="s">
        <v>26</v>
      </c>
      <c r="B26" s="13">
        <v>120</v>
      </c>
      <c r="C26" s="13">
        <v>209</v>
      </c>
      <c r="D26" s="13">
        <v>215</v>
      </c>
      <c r="E26" s="13">
        <v>220</v>
      </c>
      <c r="F26" s="13">
        <v>289</v>
      </c>
      <c r="G26" s="13">
        <v>2.2000000000000002</v>
      </c>
      <c r="H26" s="13">
        <v>3.9</v>
      </c>
      <c r="I26" s="13">
        <v>3.9</v>
      </c>
      <c r="J26" s="13">
        <v>4</v>
      </c>
      <c r="K26" s="13">
        <v>5.3</v>
      </c>
    </row>
    <row r="27" spans="1:11">
      <c r="A27" s="13" t="s">
        <v>27</v>
      </c>
      <c r="B27" s="13">
        <v>53</v>
      </c>
      <c r="C27" s="13">
        <v>31</v>
      </c>
      <c r="D27" s="13">
        <v>116</v>
      </c>
      <c r="E27" s="13">
        <v>136</v>
      </c>
      <c r="F27" s="13">
        <v>107</v>
      </c>
      <c r="G27" s="13">
        <v>1.8</v>
      </c>
      <c r="H27" s="13">
        <v>1</v>
      </c>
      <c r="I27" s="13">
        <v>3.9</v>
      </c>
      <c r="J27" s="13">
        <v>4.5</v>
      </c>
      <c r="K27" s="13">
        <v>3.6</v>
      </c>
    </row>
    <row r="28" spans="1:11">
      <c r="A28" s="13" t="s">
        <v>28</v>
      </c>
      <c r="B28" s="13">
        <v>133</v>
      </c>
      <c r="C28" s="13">
        <v>135</v>
      </c>
      <c r="D28" s="13">
        <v>178</v>
      </c>
      <c r="E28" s="13">
        <v>220</v>
      </c>
      <c r="F28" s="13">
        <v>271</v>
      </c>
      <c r="G28" s="13">
        <v>2.2000000000000002</v>
      </c>
      <c r="H28" s="13">
        <v>2.2000000000000002</v>
      </c>
      <c r="I28" s="13">
        <v>2.9</v>
      </c>
      <c r="J28" s="13">
        <v>3.6</v>
      </c>
      <c r="K28" s="13">
        <v>4.5</v>
      </c>
    </row>
    <row r="29" spans="1:11">
      <c r="A29" s="13" t="s">
        <v>29</v>
      </c>
      <c r="B29" s="13">
        <v>1</v>
      </c>
      <c r="C29" s="13">
        <v>1</v>
      </c>
      <c r="D29" s="13">
        <v>0</v>
      </c>
      <c r="E29" s="13">
        <v>2</v>
      </c>
      <c r="F29" s="13">
        <v>4</v>
      </c>
      <c r="G29" s="13">
        <v>0.1</v>
      </c>
      <c r="H29" s="13">
        <v>0.1</v>
      </c>
      <c r="I29" s="13">
        <v>0</v>
      </c>
      <c r="J29" s="13">
        <v>0.2</v>
      </c>
      <c r="K29" s="13">
        <v>0.4</v>
      </c>
    </row>
    <row r="30" spans="1:11">
      <c r="A30" s="13" t="s">
        <v>30</v>
      </c>
      <c r="B30" s="13">
        <v>18</v>
      </c>
      <c r="C30" s="13">
        <v>40</v>
      </c>
      <c r="D30" s="13">
        <v>26</v>
      </c>
      <c r="E30" s="13">
        <v>31</v>
      </c>
      <c r="F30" s="13">
        <v>34</v>
      </c>
      <c r="G30" s="13">
        <v>1</v>
      </c>
      <c r="H30" s="13">
        <v>2.1</v>
      </c>
      <c r="I30" s="13">
        <v>1.4</v>
      </c>
      <c r="J30" s="13">
        <v>1.6</v>
      </c>
      <c r="K30" s="13">
        <v>1.8</v>
      </c>
    </row>
    <row r="31" spans="1:11">
      <c r="A31" s="13" t="s">
        <v>31</v>
      </c>
      <c r="B31" s="13">
        <v>117</v>
      </c>
      <c r="C31" s="13">
        <v>84</v>
      </c>
      <c r="D31" s="13">
        <v>142</v>
      </c>
      <c r="E31" s="13">
        <v>133</v>
      </c>
      <c r="F31" s="13">
        <v>347</v>
      </c>
      <c r="G31" s="13">
        <v>4.2</v>
      </c>
      <c r="H31" s="13">
        <v>3</v>
      </c>
      <c r="I31" s="13">
        <v>5</v>
      </c>
      <c r="J31" s="13">
        <v>4.5999999999999996</v>
      </c>
      <c r="K31" s="13">
        <v>12</v>
      </c>
    </row>
    <row r="32" spans="1:11">
      <c r="A32" s="13" t="s">
        <v>32</v>
      </c>
      <c r="B32" s="13">
        <v>19</v>
      </c>
      <c r="C32" s="13">
        <v>30</v>
      </c>
      <c r="D32" s="13">
        <v>21</v>
      </c>
      <c r="E32" s="13">
        <v>28</v>
      </c>
      <c r="F32" s="13">
        <v>27</v>
      </c>
      <c r="G32" s="13">
        <v>1.4</v>
      </c>
      <c r="H32" s="13">
        <v>2.2999999999999998</v>
      </c>
      <c r="I32" s="13">
        <v>1.6</v>
      </c>
      <c r="J32" s="13">
        <v>2.1</v>
      </c>
      <c r="K32" s="13">
        <v>2</v>
      </c>
    </row>
    <row r="33" spans="1:11">
      <c r="A33" s="13" t="s">
        <v>33</v>
      </c>
      <c r="B33" s="13">
        <v>243</v>
      </c>
      <c r="C33" s="13">
        <v>196</v>
      </c>
      <c r="D33" s="13">
        <v>263</v>
      </c>
      <c r="E33" s="13">
        <v>220</v>
      </c>
      <c r="F33" s="13">
        <v>381</v>
      </c>
      <c r="G33" s="13">
        <v>2.7</v>
      </c>
      <c r="H33" s="13">
        <v>2.2000000000000002</v>
      </c>
      <c r="I33" s="13">
        <v>2.9</v>
      </c>
      <c r="J33" s="13">
        <v>2.5</v>
      </c>
      <c r="K33" s="13">
        <v>4.3</v>
      </c>
    </row>
    <row r="34" spans="1:11">
      <c r="A34" s="13" t="s">
        <v>34</v>
      </c>
      <c r="B34" s="13">
        <v>64</v>
      </c>
      <c r="C34" s="13">
        <v>100</v>
      </c>
      <c r="D34" s="13">
        <v>80</v>
      </c>
      <c r="E34" s="13">
        <v>141</v>
      </c>
      <c r="F34" s="13">
        <v>160</v>
      </c>
      <c r="G34" s="13">
        <v>3.1</v>
      </c>
      <c r="H34" s="13">
        <v>4.8</v>
      </c>
      <c r="I34" s="13">
        <v>3.8</v>
      </c>
      <c r="J34" s="13">
        <v>6.8</v>
      </c>
      <c r="K34" s="13">
        <v>7.7</v>
      </c>
    </row>
    <row r="35" spans="1:11">
      <c r="A35" s="13" t="s">
        <v>35</v>
      </c>
      <c r="B35" s="14">
        <v>2667</v>
      </c>
      <c r="C35" s="14">
        <v>2758</v>
      </c>
      <c r="D35" s="14">
        <v>3073</v>
      </c>
      <c r="E35" s="14">
        <v>2975</v>
      </c>
      <c r="F35" s="14">
        <v>3484</v>
      </c>
      <c r="G35" s="13">
        <v>13.6</v>
      </c>
      <c r="H35" s="13">
        <v>14</v>
      </c>
      <c r="I35" s="13">
        <v>15.6</v>
      </c>
      <c r="J35" s="13">
        <v>15</v>
      </c>
      <c r="K35" s="13">
        <v>17.600000000000001</v>
      </c>
    </row>
    <row r="36" spans="1:11">
      <c r="A36" s="13" t="s">
        <v>36</v>
      </c>
      <c r="B36" s="13">
        <v>444</v>
      </c>
      <c r="C36" s="13">
        <v>509</v>
      </c>
      <c r="D36" s="13">
        <v>791</v>
      </c>
      <c r="E36" s="13">
        <v>783</v>
      </c>
      <c r="F36" s="13">
        <v>756</v>
      </c>
      <c r="G36" s="13">
        <v>4.5999999999999996</v>
      </c>
      <c r="H36" s="13">
        <v>5.2</v>
      </c>
      <c r="I36" s="13">
        <v>8</v>
      </c>
      <c r="J36" s="13">
        <v>7.8</v>
      </c>
      <c r="K36" s="13">
        <v>7.5</v>
      </c>
    </row>
    <row r="37" spans="1:11">
      <c r="A37" s="13" t="s">
        <v>37</v>
      </c>
      <c r="B37" s="13">
        <v>10</v>
      </c>
      <c r="C37" s="13">
        <v>11</v>
      </c>
      <c r="D37" s="13">
        <v>16</v>
      </c>
      <c r="E37" s="13">
        <v>14</v>
      </c>
      <c r="F37" s="13">
        <v>16</v>
      </c>
      <c r="G37" s="13">
        <v>1.4</v>
      </c>
      <c r="H37" s="13">
        <v>1.5</v>
      </c>
      <c r="I37" s="13">
        <v>2.2000000000000002</v>
      </c>
      <c r="J37" s="13">
        <v>1.8</v>
      </c>
      <c r="K37" s="13">
        <v>2.1</v>
      </c>
    </row>
    <row r="38" spans="1:11">
      <c r="A38" s="13" t="s">
        <v>38</v>
      </c>
      <c r="B38" s="13">
        <v>526</v>
      </c>
      <c r="C38" s="13">
        <v>431</v>
      </c>
      <c r="D38" s="13">
        <v>381</v>
      </c>
      <c r="E38" s="13">
        <v>445</v>
      </c>
      <c r="F38" s="13">
        <v>483</v>
      </c>
      <c r="G38" s="13">
        <v>4.5999999999999996</v>
      </c>
      <c r="H38" s="13">
        <v>3.7</v>
      </c>
      <c r="I38" s="13">
        <v>3.3</v>
      </c>
      <c r="J38" s="13">
        <v>3.8</v>
      </c>
      <c r="K38" s="13">
        <v>4.2</v>
      </c>
    </row>
    <row r="39" spans="1:11">
      <c r="A39" s="13" t="s">
        <v>39</v>
      </c>
      <c r="B39" s="13">
        <v>27</v>
      </c>
      <c r="C39" s="13">
        <v>28</v>
      </c>
      <c r="D39" s="13">
        <v>59</v>
      </c>
      <c r="E39" s="13">
        <v>83</v>
      </c>
      <c r="F39" s="13">
        <v>90</v>
      </c>
      <c r="G39" s="13">
        <v>0.7</v>
      </c>
      <c r="H39" s="13">
        <v>0.7</v>
      </c>
      <c r="I39" s="13">
        <v>1.5</v>
      </c>
      <c r="J39" s="13">
        <v>2.1</v>
      </c>
      <c r="K39" s="13">
        <v>2.2999999999999998</v>
      </c>
    </row>
    <row r="40" spans="1:11">
      <c r="A40" s="13" t="s">
        <v>40</v>
      </c>
      <c r="B40" s="13">
        <v>117</v>
      </c>
      <c r="C40" s="13">
        <v>133</v>
      </c>
      <c r="D40" s="13">
        <v>159</v>
      </c>
      <c r="E40" s="13">
        <v>218</v>
      </c>
      <c r="F40" s="13">
        <v>227</v>
      </c>
      <c r="G40" s="13">
        <v>3</v>
      </c>
      <c r="H40" s="13">
        <v>3.4</v>
      </c>
      <c r="I40" s="13">
        <v>4</v>
      </c>
      <c r="J40" s="13">
        <v>5.4</v>
      </c>
      <c r="K40" s="13">
        <v>5.6</v>
      </c>
    </row>
    <row r="41" spans="1:11">
      <c r="A41" s="13" t="s">
        <v>41</v>
      </c>
      <c r="B41" s="13">
        <v>365</v>
      </c>
      <c r="C41" s="13">
        <v>431</v>
      </c>
      <c r="D41" s="13">
        <v>346</v>
      </c>
      <c r="E41" s="13">
        <v>356</v>
      </c>
      <c r="F41" s="13">
        <v>295</v>
      </c>
      <c r="G41" s="13">
        <v>2.9</v>
      </c>
      <c r="H41" s="13">
        <v>3.4</v>
      </c>
      <c r="I41" s="13">
        <v>2.7</v>
      </c>
      <c r="J41" s="13">
        <v>2.8</v>
      </c>
      <c r="K41" s="13">
        <v>2.2999999999999998</v>
      </c>
    </row>
    <row r="42" spans="1:11">
      <c r="A42" s="13" t="s">
        <v>42</v>
      </c>
      <c r="B42" s="13">
        <v>25</v>
      </c>
      <c r="C42" s="13">
        <v>27</v>
      </c>
      <c r="D42" s="13">
        <v>40</v>
      </c>
      <c r="E42" s="13">
        <v>48</v>
      </c>
      <c r="F42" s="13">
        <v>81</v>
      </c>
      <c r="G42" s="13">
        <v>2.4</v>
      </c>
      <c r="H42" s="13">
        <v>2.6</v>
      </c>
      <c r="I42" s="13">
        <v>3.8</v>
      </c>
      <c r="J42" s="13">
        <v>4.5</v>
      </c>
      <c r="K42" s="13">
        <v>7.7</v>
      </c>
    </row>
    <row r="43" spans="1:11">
      <c r="A43" s="13" t="s">
        <v>43</v>
      </c>
      <c r="B43" s="13">
        <v>56</v>
      </c>
      <c r="C43" s="13">
        <v>66</v>
      </c>
      <c r="D43" s="13">
        <v>28</v>
      </c>
      <c r="E43" s="13">
        <v>41</v>
      </c>
      <c r="F43" s="13">
        <v>36</v>
      </c>
      <c r="G43" s="13">
        <v>1.2</v>
      </c>
      <c r="H43" s="13">
        <v>1.4</v>
      </c>
      <c r="I43" s="13">
        <v>0.6</v>
      </c>
      <c r="J43" s="13">
        <v>0.8</v>
      </c>
      <c r="K43" s="13">
        <v>0.7</v>
      </c>
    </row>
    <row r="44" spans="1:11">
      <c r="A44" s="13" t="s">
        <v>44</v>
      </c>
      <c r="B44" s="13">
        <v>8</v>
      </c>
      <c r="C44" s="13">
        <v>12</v>
      </c>
      <c r="D44" s="13">
        <v>16</v>
      </c>
      <c r="E44" s="13">
        <v>21</v>
      </c>
      <c r="F44" s="13">
        <v>15</v>
      </c>
      <c r="G44" s="13">
        <v>1</v>
      </c>
      <c r="H44" s="13">
        <v>1.4</v>
      </c>
      <c r="I44" s="13">
        <v>1.9</v>
      </c>
      <c r="J44" s="13">
        <v>2.4</v>
      </c>
      <c r="K44" s="13">
        <v>1.7</v>
      </c>
    </row>
    <row r="45" spans="1:11">
      <c r="A45" s="13" t="s">
        <v>45</v>
      </c>
      <c r="B45" s="13">
        <v>545</v>
      </c>
      <c r="C45" s="13">
        <v>497</v>
      </c>
      <c r="D45" s="13">
        <v>502</v>
      </c>
      <c r="E45" s="13">
        <v>575</v>
      </c>
      <c r="F45" s="13">
        <v>713</v>
      </c>
      <c r="G45" s="13">
        <v>8.4</v>
      </c>
      <c r="H45" s="13">
        <v>7.7</v>
      </c>
      <c r="I45" s="13">
        <v>7.7</v>
      </c>
      <c r="J45" s="13">
        <v>8.6999999999999993</v>
      </c>
      <c r="K45" s="13">
        <v>10.8</v>
      </c>
    </row>
    <row r="46" spans="1:11">
      <c r="A46" s="13" t="s">
        <v>46</v>
      </c>
      <c r="B46" s="14">
        <v>3585</v>
      </c>
      <c r="C46" s="14">
        <v>3593</v>
      </c>
      <c r="D46" s="14">
        <v>4110</v>
      </c>
      <c r="E46" s="14">
        <v>4047</v>
      </c>
      <c r="F46" s="14">
        <v>4666</v>
      </c>
      <c r="G46" s="13">
        <v>13.8</v>
      </c>
      <c r="H46" s="13">
        <v>13.6</v>
      </c>
      <c r="I46" s="13">
        <v>15.2</v>
      </c>
      <c r="J46" s="13">
        <v>14.7</v>
      </c>
      <c r="K46" s="13">
        <v>17</v>
      </c>
    </row>
    <row r="47" spans="1:11">
      <c r="A47" s="13" t="s">
        <v>47</v>
      </c>
      <c r="B47" s="13">
        <v>51</v>
      </c>
      <c r="C47" s="13">
        <v>51</v>
      </c>
      <c r="D47" s="13">
        <v>61</v>
      </c>
      <c r="E47" s="13">
        <v>73</v>
      </c>
      <c r="F47" s="13">
        <v>106</v>
      </c>
      <c r="G47" s="13">
        <v>1.8</v>
      </c>
      <c r="H47" s="13">
        <v>1.8</v>
      </c>
      <c r="I47" s="13">
        <v>2.1</v>
      </c>
      <c r="J47" s="13">
        <v>2.4</v>
      </c>
      <c r="K47" s="13">
        <v>3.5</v>
      </c>
    </row>
    <row r="48" spans="1:11">
      <c r="A48" s="13" t="s">
        <v>48</v>
      </c>
      <c r="B48" s="13">
        <v>0</v>
      </c>
      <c r="C48" s="13">
        <v>5</v>
      </c>
      <c r="D48" s="13">
        <v>0</v>
      </c>
      <c r="E48" s="13">
        <v>0</v>
      </c>
      <c r="F48" s="13">
        <v>0</v>
      </c>
      <c r="G48" s="13">
        <v>0</v>
      </c>
      <c r="H48" s="13">
        <v>0.8</v>
      </c>
      <c r="I48" s="13">
        <v>0</v>
      </c>
      <c r="J48" s="13">
        <v>0</v>
      </c>
      <c r="K48" s="13">
        <v>0</v>
      </c>
    </row>
    <row r="49" spans="1:11">
      <c r="A49" s="13" t="s">
        <v>49</v>
      </c>
      <c r="B49" s="13">
        <v>317</v>
      </c>
      <c r="C49" s="13">
        <v>329</v>
      </c>
      <c r="D49" s="13">
        <v>137</v>
      </c>
      <c r="E49" s="13">
        <v>276</v>
      </c>
      <c r="F49" s="13">
        <v>235</v>
      </c>
      <c r="G49" s="13">
        <v>3.9</v>
      </c>
      <c r="H49" s="13">
        <v>4</v>
      </c>
      <c r="I49" s="13">
        <v>1.6</v>
      </c>
      <c r="J49" s="13">
        <v>3.3</v>
      </c>
      <c r="K49" s="13">
        <v>2.8</v>
      </c>
    </row>
    <row r="50" spans="1:11">
      <c r="A50" s="13" t="s">
        <v>50</v>
      </c>
      <c r="B50" s="13">
        <v>226</v>
      </c>
      <c r="C50" s="13">
        <v>223</v>
      </c>
      <c r="D50" s="13">
        <v>310</v>
      </c>
      <c r="E50" s="13">
        <v>366</v>
      </c>
      <c r="F50" s="13">
        <v>400</v>
      </c>
      <c r="G50" s="13">
        <v>3.3</v>
      </c>
      <c r="H50" s="13">
        <v>3.2</v>
      </c>
      <c r="I50" s="13">
        <v>4.4000000000000004</v>
      </c>
      <c r="J50" s="13">
        <v>5.0999999999999996</v>
      </c>
      <c r="K50" s="13">
        <v>5.6</v>
      </c>
    </row>
    <row r="51" spans="1:11">
      <c r="A51" s="13" t="s">
        <v>51</v>
      </c>
      <c r="B51" s="13">
        <v>6</v>
      </c>
      <c r="C51" s="13">
        <v>14</v>
      </c>
      <c r="D51" s="13">
        <v>4</v>
      </c>
      <c r="E51" s="13">
        <v>17</v>
      </c>
      <c r="F51" s="13">
        <v>45</v>
      </c>
      <c r="G51" s="13">
        <v>0.3</v>
      </c>
      <c r="H51" s="13">
        <v>0.8</v>
      </c>
      <c r="I51" s="13">
        <v>0.2</v>
      </c>
      <c r="J51" s="13">
        <v>0.9</v>
      </c>
      <c r="K51" s="13">
        <v>2.4</v>
      </c>
    </row>
    <row r="52" spans="1:11">
      <c r="A52" s="13" t="s">
        <v>52</v>
      </c>
      <c r="B52" s="13">
        <v>91</v>
      </c>
      <c r="C52" s="13">
        <v>100</v>
      </c>
      <c r="D52" s="13">
        <v>108</v>
      </c>
      <c r="E52" s="13">
        <v>88</v>
      </c>
      <c r="F52" s="13">
        <v>140</v>
      </c>
      <c r="G52" s="13">
        <v>1.6</v>
      </c>
      <c r="H52" s="13">
        <v>1.7</v>
      </c>
      <c r="I52" s="13">
        <v>1.9</v>
      </c>
      <c r="J52" s="13">
        <v>1.5</v>
      </c>
      <c r="K52" s="13">
        <v>2.4</v>
      </c>
    </row>
    <row r="53" spans="1:11">
      <c r="A53" s="13" t="s">
        <v>53</v>
      </c>
      <c r="B53" s="13">
        <v>6</v>
      </c>
      <c r="C53" s="13">
        <v>7</v>
      </c>
      <c r="D53" s="13">
        <v>1</v>
      </c>
      <c r="E53" s="13">
        <v>4</v>
      </c>
      <c r="F53" s="13">
        <v>5</v>
      </c>
      <c r="G53" s="13">
        <v>1</v>
      </c>
      <c r="H53" s="13">
        <v>1.2</v>
      </c>
      <c r="I53" s="13">
        <v>0.2</v>
      </c>
      <c r="J53" s="13">
        <v>0.7</v>
      </c>
      <c r="K53" s="13">
        <v>0.9</v>
      </c>
    </row>
    <row r="54" spans="1:11">
      <c r="A54" s="15" t="s">
        <v>54</v>
      </c>
      <c r="B54" s="16">
        <v>19411</v>
      </c>
      <c r="C54" s="16">
        <v>21819</v>
      </c>
      <c r="D54" s="16">
        <v>23541</v>
      </c>
      <c r="E54" s="16">
        <v>26170</v>
      </c>
      <c r="F54" s="16">
        <v>30676</v>
      </c>
      <c r="G54" s="15">
        <v>6.2</v>
      </c>
      <c r="H54" s="15">
        <v>6.9</v>
      </c>
      <c r="I54" s="15">
        <v>7.4</v>
      </c>
      <c r="J54" s="15">
        <v>8.1</v>
      </c>
      <c r="K54" s="15">
        <v>9.5</v>
      </c>
    </row>
    <row r="55" spans="1:11">
      <c r="A55" s="17" t="s">
        <v>55</v>
      </c>
      <c r="B55" s="14">
        <v>3594</v>
      </c>
      <c r="C55" s="14">
        <v>3750</v>
      </c>
      <c r="D55" s="14">
        <v>3991</v>
      </c>
      <c r="E55" s="14">
        <v>4143</v>
      </c>
      <c r="F55" s="14">
        <v>4723</v>
      </c>
      <c r="G55" s="13">
        <v>6.4</v>
      </c>
      <c r="H55" s="13">
        <v>6.7</v>
      </c>
      <c r="I55" s="13">
        <v>7.1</v>
      </c>
      <c r="J55" s="13">
        <v>7.4</v>
      </c>
      <c r="K55" s="13">
        <v>8.4</v>
      </c>
    </row>
    <row r="56" spans="1:11">
      <c r="A56" s="17" t="s">
        <v>56</v>
      </c>
      <c r="B56" s="14">
        <v>2410</v>
      </c>
      <c r="C56" s="14">
        <v>2626</v>
      </c>
      <c r="D56" s="14">
        <v>2745</v>
      </c>
      <c r="E56" s="14">
        <v>2994</v>
      </c>
      <c r="F56" s="14">
        <v>3619</v>
      </c>
      <c r="G56" s="13">
        <v>3.6</v>
      </c>
      <c r="H56" s="13">
        <v>3.9</v>
      </c>
      <c r="I56" s="13">
        <v>4.0999999999999996</v>
      </c>
      <c r="J56" s="13">
        <v>4.4000000000000004</v>
      </c>
      <c r="K56" s="13">
        <v>5.3</v>
      </c>
    </row>
    <row r="57" spans="1:11">
      <c r="A57" s="17" t="s">
        <v>57</v>
      </c>
      <c r="B57" s="14">
        <v>9760</v>
      </c>
      <c r="C57" s="14">
        <v>10690</v>
      </c>
      <c r="D57" s="14">
        <v>11339</v>
      </c>
      <c r="E57" s="14">
        <v>12464</v>
      </c>
      <c r="F57" s="14">
        <v>13918</v>
      </c>
      <c r="G57" s="13">
        <v>8.3000000000000007</v>
      </c>
      <c r="H57" s="13">
        <v>9</v>
      </c>
      <c r="I57" s="13">
        <v>9.5</v>
      </c>
      <c r="J57" s="13">
        <v>10.3</v>
      </c>
      <c r="K57" s="13">
        <v>11.5</v>
      </c>
    </row>
    <row r="58" spans="1:11">
      <c r="A58" s="17" t="s">
        <v>58</v>
      </c>
      <c r="B58" s="14">
        <v>3647</v>
      </c>
      <c r="C58" s="14">
        <v>4753</v>
      </c>
      <c r="D58" s="14">
        <v>5466</v>
      </c>
      <c r="E58" s="14">
        <v>6569</v>
      </c>
      <c r="F58" s="14">
        <v>8416</v>
      </c>
      <c r="G58" s="13">
        <v>5</v>
      </c>
      <c r="H58" s="13">
        <v>6.4</v>
      </c>
      <c r="I58" s="13">
        <v>7.3</v>
      </c>
      <c r="J58" s="13">
        <v>8.6</v>
      </c>
      <c r="K58" s="13">
        <v>11.1</v>
      </c>
    </row>
    <row r="59" spans="1:11">
      <c r="A59" s="13" t="s">
        <v>59</v>
      </c>
      <c r="B59" s="13">
        <v>20</v>
      </c>
      <c r="C59" s="13">
        <v>14</v>
      </c>
      <c r="D59" s="13">
        <v>5</v>
      </c>
      <c r="E59" s="13">
        <v>16</v>
      </c>
      <c r="F59" s="13">
        <v>10</v>
      </c>
      <c r="G59" s="13">
        <v>12.5</v>
      </c>
      <c r="H59" s="13">
        <v>8.6999999999999993</v>
      </c>
      <c r="I59" s="13">
        <v>3.1</v>
      </c>
      <c r="J59" s="13">
        <v>9.9</v>
      </c>
      <c r="K59" s="13">
        <v>6.2</v>
      </c>
    </row>
    <row r="60" spans="1:11">
      <c r="A60" s="13" t="s">
        <v>60</v>
      </c>
      <c r="B60" s="13">
        <v>175</v>
      </c>
      <c r="C60" s="13">
        <v>154</v>
      </c>
      <c r="D60" s="13">
        <v>101</v>
      </c>
      <c r="E60" s="13">
        <v>166</v>
      </c>
      <c r="F60" s="13">
        <v>117</v>
      </c>
      <c r="G60" s="13">
        <v>4.8</v>
      </c>
      <c r="H60" s="13">
        <v>4.3</v>
      </c>
      <c r="I60" s="13">
        <v>2.8</v>
      </c>
      <c r="J60" s="13">
        <v>4.8</v>
      </c>
      <c r="K60" s="13">
        <v>3.4</v>
      </c>
    </row>
    <row r="61" spans="1:11">
      <c r="A61" s="13" t="s">
        <v>61</v>
      </c>
      <c r="B61" s="13">
        <v>2</v>
      </c>
      <c r="C61" s="13">
        <v>5</v>
      </c>
      <c r="D61" s="13">
        <v>4</v>
      </c>
      <c r="E61" s="13">
        <v>10</v>
      </c>
      <c r="F61" s="13">
        <v>0</v>
      </c>
      <c r="G61" s="13">
        <v>1.9</v>
      </c>
      <c r="H61" s="13">
        <v>4.8</v>
      </c>
      <c r="I61" s="13">
        <v>3.8</v>
      </c>
      <c r="J61" s="13">
        <v>9.6999999999999993</v>
      </c>
      <c r="K61" s="13">
        <v>0</v>
      </c>
    </row>
    <row r="62" spans="1:11" ht="32">
      <c r="A62" s="15" t="s">
        <v>62</v>
      </c>
      <c r="B62" s="15">
        <v>197</v>
      </c>
      <c r="C62" s="15">
        <v>173</v>
      </c>
      <c r="D62" s="15">
        <v>110</v>
      </c>
      <c r="E62" s="15">
        <v>192</v>
      </c>
      <c r="F62" s="15">
        <v>127</v>
      </c>
      <c r="G62" s="15">
        <v>5</v>
      </c>
      <c r="H62" s="15">
        <v>4.5</v>
      </c>
      <c r="I62" s="15">
        <v>2.9</v>
      </c>
      <c r="J62" s="15">
        <v>5.0999999999999996</v>
      </c>
      <c r="K62" s="15">
        <v>3.4</v>
      </c>
    </row>
    <row r="63" spans="1:11">
      <c r="A63" s="15" t="s">
        <v>63</v>
      </c>
      <c r="B63" s="16">
        <v>19608</v>
      </c>
      <c r="C63" s="16">
        <v>21992</v>
      </c>
      <c r="D63" s="16">
        <v>23651</v>
      </c>
      <c r="E63" s="16">
        <v>26362</v>
      </c>
      <c r="F63" s="16">
        <v>30803</v>
      </c>
      <c r="G63" s="15">
        <v>6.2</v>
      </c>
      <c r="H63" s="15">
        <v>6.9</v>
      </c>
      <c r="I63" s="15">
        <v>7.3</v>
      </c>
      <c r="J63" s="15">
        <v>8.1</v>
      </c>
      <c r="K63" s="15">
        <v>9.5</v>
      </c>
    </row>
  </sheetData>
  <mergeCells count="3">
    <mergeCell ref="A1:A2"/>
    <mergeCell ref="B1:F1"/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workbookViewId="0">
      <selection activeCell="L1" sqref="L1"/>
    </sheetView>
  </sheetViews>
  <sheetFormatPr baseColWidth="10" defaultRowHeight="16" x14ac:dyDescent="0"/>
  <cols>
    <col min="1" max="1" width="13.75" customWidth="1"/>
  </cols>
  <sheetData>
    <row r="1" spans="1:12" ht="16" customHeight="1">
      <c r="A1" s="7" t="s">
        <v>0</v>
      </c>
      <c r="B1" s="8" t="s">
        <v>1</v>
      </c>
      <c r="C1" s="9"/>
      <c r="D1" s="9"/>
      <c r="E1" s="9"/>
      <c r="F1" s="10"/>
      <c r="G1" s="8" t="s">
        <v>2</v>
      </c>
      <c r="H1" s="9"/>
      <c r="I1" s="9"/>
      <c r="J1" s="9"/>
      <c r="K1" s="10"/>
      <c r="L1" t="s">
        <v>78</v>
      </c>
    </row>
    <row r="2" spans="1:12">
      <c r="A2" s="11"/>
      <c r="B2" s="12">
        <v>2012</v>
      </c>
      <c r="C2" s="12">
        <v>2013</v>
      </c>
      <c r="D2" s="12">
        <v>2014</v>
      </c>
      <c r="E2" s="12">
        <v>2015</v>
      </c>
      <c r="F2" s="12">
        <v>2016</v>
      </c>
      <c r="G2" s="12">
        <v>2012</v>
      </c>
      <c r="H2" s="12">
        <v>2013</v>
      </c>
      <c r="I2" s="12">
        <v>2014</v>
      </c>
      <c r="J2" s="12">
        <v>2015</v>
      </c>
      <c r="K2" s="12">
        <v>2016</v>
      </c>
    </row>
    <row r="3" spans="1:12">
      <c r="A3" s="13" t="s">
        <v>3</v>
      </c>
      <c r="B3" s="13">
        <v>237</v>
      </c>
      <c r="C3" s="13">
        <v>202</v>
      </c>
      <c r="D3" s="13">
        <v>144</v>
      </c>
      <c r="E3" s="13">
        <v>177</v>
      </c>
      <c r="F3" s="13">
        <v>293</v>
      </c>
      <c r="G3" s="13">
        <v>4.9000000000000004</v>
      </c>
      <c r="H3" s="13">
        <v>4.2</v>
      </c>
      <c r="I3" s="13">
        <v>3</v>
      </c>
      <c r="J3" s="13">
        <v>3.6</v>
      </c>
      <c r="K3" s="13">
        <v>6</v>
      </c>
    </row>
    <row r="4" spans="1:12">
      <c r="A4" s="13" t="s">
        <v>4</v>
      </c>
      <c r="B4" s="13">
        <v>8</v>
      </c>
      <c r="C4" s="13">
        <v>8</v>
      </c>
      <c r="D4" s="13">
        <v>25</v>
      </c>
      <c r="E4" s="13">
        <v>13</v>
      </c>
      <c r="F4" s="13">
        <v>13</v>
      </c>
      <c r="G4" s="13">
        <v>1.1000000000000001</v>
      </c>
      <c r="H4" s="13">
        <v>1.1000000000000001</v>
      </c>
      <c r="I4" s="13">
        <v>3.4</v>
      </c>
      <c r="J4" s="13">
        <v>1.8</v>
      </c>
      <c r="K4" s="13">
        <v>1.8</v>
      </c>
    </row>
    <row r="5" spans="1:12">
      <c r="A5" s="13" t="s">
        <v>5</v>
      </c>
      <c r="B5" s="13">
        <v>147</v>
      </c>
      <c r="C5" s="13">
        <v>207</v>
      </c>
      <c r="D5" s="13">
        <v>311</v>
      </c>
      <c r="E5" s="13">
        <v>361</v>
      </c>
      <c r="F5" s="13">
        <v>488</v>
      </c>
      <c r="G5" s="13">
        <v>2.2000000000000002</v>
      </c>
      <c r="H5" s="13">
        <v>3.1</v>
      </c>
      <c r="I5" s="13">
        <v>4.5999999999999996</v>
      </c>
      <c r="J5" s="13">
        <v>5.3</v>
      </c>
      <c r="K5" s="13">
        <v>7.1</v>
      </c>
    </row>
    <row r="6" spans="1:12">
      <c r="A6" s="13" t="s">
        <v>6</v>
      </c>
      <c r="B6" s="13">
        <v>152</v>
      </c>
      <c r="C6" s="13">
        <v>163</v>
      </c>
      <c r="D6" s="13">
        <v>152</v>
      </c>
      <c r="E6" s="13">
        <v>216</v>
      </c>
      <c r="F6" s="13">
        <v>280</v>
      </c>
      <c r="G6" s="13">
        <v>5.2</v>
      </c>
      <c r="H6" s="13">
        <v>5.5</v>
      </c>
      <c r="I6" s="13">
        <v>5.0999999999999996</v>
      </c>
      <c r="J6" s="13">
        <v>7.3</v>
      </c>
      <c r="K6" s="13">
        <v>9.4</v>
      </c>
    </row>
    <row r="7" spans="1:12">
      <c r="A7" s="13" t="s">
        <v>7</v>
      </c>
      <c r="B7" s="14">
        <v>2519</v>
      </c>
      <c r="C7" s="14">
        <v>2844</v>
      </c>
      <c r="D7" s="14">
        <v>3396</v>
      </c>
      <c r="E7" s="14">
        <v>4435</v>
      </c>
      <c r="F7" s="14">
        <v>5289</v>
      </c>
      <c r="G7" s="13">
        <v>6.6</v>
      </c>
      <c r="H7" s="13">
        <v>7.4</v>
      </c>
      <c r="I7" s="13">
        <v>8.8000000000000007</v>
      </c>
      <c r="J7" s="13">
        <v>11.3</v>
      </c>
      <c r="K7" s="13">
        <v>13.5</v>
      </c>
    </row>
    <row r="8" spans="1:12">
      <c r="A8" s="13" t="s">
        <v>8</v>
      </c>
      <c r="B8" s="13">
        <v>194</v>
      </c>
      <c r="C8" s="13">
        <v>195</v>
      </c>
      <c r="D8" s="13">
        <v>164</v>
      </c>
      <c r="E8" s="13">
        <v>212</v>
      </c>
      <c r="F8" s="13">
        <v>274</v>
      </c>
      <c r="G8" s="13">
        <v>3.7</v>
      </c>
      <c r="H8" s="13">
        <v>3.7</v>
      </c>
      <c r="I8" s="13">
        <v>3.1</v>
      </c>
      <c r="J8" s="13">
        <v>3.9</v>
      </c>
      <c r="K8" s="13">
        <v>5</v>
      </c>
    </row>
    <row r="9" spans="1:12">
      <c r="A9" s="13" t="s">
        <v>9</v>
      </c>
      <c r="B9" s="13">
        <v>52</v>
      </c>
      <c r="C9" s="13">
        <v>55</v>
      </c>
      <c r="D9" s="13">
        <v>62</v>
      </c>
      <c r="E9" s="13">
        <v>97</v>
      </c>
      <c r="F9" s="13">
        <v>84</v>
      </c>
      <c r="G9" s="13">
        <v>1.4</v>
      </c>
      <c r="H9" s="13">
        <v>1.5</v>
      </c>
      <c r="I9" s="13">
        <v>1.7</v>
      </c>
      <c r="J9" s="13">
        <v>2.7</v>
      </c>
      <c r="K9" s="13">
        <v>2.2999999999999998</v>
      </c>
    </row>
    <row r="10" spans="1:12">
      <c r="A10" s="13" t="s">
        <v>10</v>
      </c>
      <c r="B10" s="13">
        <v>38</v>
      </c>
      <c r="C10" s="13">
        <v>30</v>
      </c>
      <c r="D10" s="13">
        <v>33</v>
      </c>
      <c r="E10" s="13">
        <v>47</v>
      </c>
      <c r="F10" s="13">
        <v>57</v>
      </c>
      <c r="G10" s="13">
        <v>4.0999999999999996</v>
      </c>
      <c r="H10" s="13">
        <v>3.2</v>
      </c>
      <c r="I10" s="13">
        <v>3.5</v>
      </c>
      <c r="J10" s="13">
        <v>5</v>
      </c>
      <c r="K10" s="13">
        <v>6</v>
      </c>
    </row>
    <row r="11" spans="1:12" ht="32">
      <c r="A11" s="13" t="s">
        <v>11</v>
      </c>
      <c r="B11" s="13">
        <v>244</v>
      </c>
      <c r="C11" s="13">
        <v>243</v>
      </c>
      <c r="D11" s="13">
        <v>142</v>
      </c>
      <c r="E11" s="13">
        <v>200</v>
      </c>
      <c r="F11" s="13">
        <v>355</v>
      </c>
      <c r="G11" s="13">
        <v>38.6</v>
      </c>
      <c r="H11" s="13">
        <v>37.6</v>
      </c>
      <c r="I11" s="13">
        <v>21.6</v>
      </c>
      <c r="J11" s="13">
        <v>29.8</v>
      </c>
      <c r="K11" s="13">
        <v>52.8</v>
      </c>
    </row>
    <row r="12" spans="1:12">
      <c r="A12" s="13" t="s">
        <v>12</v>
      </c>
      <c r="B12" s="14">
        <v>1384</v>
      </c>
      <c r="C12" s="14">
        <v>1540</v>
      </c>
      <c r="D12" s="14">
        <v>1886</v>
      </c>
      <c r="E12" s="14">
        <v>2288</v>
      </c>
      <c r="F12" s="14">
        <v>2634</v>
      </c>
      <c r="G12" s="13">
        <v>7.2</v>
      </c>
      <c r="H12" s="13">
        <v>7.9</v>
      </c>
      <c r="I12" s="13">
        <v>9.5</v>
      </c>
      <c r="J12" s="13">
        <v>11.3</v>
      </c>
      <c r="K12" s="13">
        <v>13</v>
      </c>
    </row>
    <row r="13" spans="1:12">
      <c r="A13" s="13" t="s">
        <v>13</v>
      </c>
      <c r="B13" s="13">
        <v>639</v>
      </c>
      <c r="C13" s="13">
        <v>863</v>
      </c>
      <c r="D13" s="14">
        <v>1078</v>
      </c>
      <c r="E13" s="14">
        <v>1477</v>
      </c>
      <c r="F13" s="14">
        <v>1263</v>
      </c>
      <c r="G13" s="13">
        <v>6.4</v>
      </c>
      <c r="H13" s="13">
        <v>8.6</v>
      </c>
      <c r="I13" s="13">
        <v>10.7</v>
      </c>
      <c r="J13" s="13">
        <v>14.5</v>
      </c>
      <c r="K13" s="13">
        <v>12.4</v>
      </c>
    </row>
    <row r="14" spans="1:12">
      <c r="A14" s="13" t="s">
        <v>14</v>
      </c>
      <c r="B14" s="13">
        <v>9</v>
      </c>
      <c r="C14" s="13">
        <v>22</v>
      </c>
      <c r="D14" s="13">
        <v>25</v>
      </c>
      <c r="E14" s="13">
        <v>56</v>
      </c>
      <c r="F14" s="13">
        <v>89</v>
      </c>
      <c r="G14" s="13">
        <v>0.6</v>
      </c>
      <c r="H14" s="13">
        <v>1.6</v>
      </c>
      <c r="I14" s="13">
        <v>1.8</v>
      </c>
      <c r="J14" s="13">
        <v>3.9</v>
      </c>
      <c r="K14" s="13">
        <v>6.2</v>
      </c>
    </row>
    <row r="15" spans="1:12">
      <c r="A15" s="13" t="s">
        <v>15</v>
      </c>
      <c r="B15" s="13">
        <v>21</v>
      </c>
      <c r="C15" s="13">
        <v>6</v>
      </c>
      <c r="D15" s="13">
        <v>12</v>
      </c>
      <c r="E15" s="13">
        <v>24</v>
      </c>
      <c r="F15" s="13">
        <v>33</v>
      </c>
      <c r="G15" s="13">
        <v>1.3</v>
      </c>
      <c r="H15" s="13">
        <v>0.4</v>
      </c>
      <c r="I15" s="13">
        <v>0.7</v>
      </c>
      <c r="J15" s="13">
        <v>1.5</v>
      </c>
      <c r="K15" s="13">
        <v>2</v>
      </c>
    </row>
    <row r="16" spans="1:12">
      <c r="A16" s="13" t="s">
        <v>16</v>
      </c>
      <c r="B16" s="13">
        <v>690</v>
      </c>
      <c r="C16" s="13">
        <v>809</v>
      </c>
      <c r="D16" s="13">
        <v>819</v>
      </c>
      <c r="E16" s="13">
        <v>889</v>
      </c>
      <c r="F16" s="14">
        <v>1138</v>
      </c>
      <c r="G16" s="13">
        <v>5.4</v>
      </c>
      <c r="H16" s="13">
        <v>6.3</v>
      </c>
      <c r="I16" s="13">
        <v>6.4</v>
      </c>
      <c r="J16" s="13">
        <v>6.9</v>
      </c>
      <c r="K16" s="13">
        <v>8.8000000000000007</v>
      </c>
    </row>
    <row r="17" spans="1:11">
      <c r="A17" s="13" t="s">
        <v>17</v>
      </c>
      <c r="B17" s="13">
        <v>148</v>
      </c>
      <c r="C17" s="13">
        <v>157</v>
      </c>
      <c r="D17" s="13">
        <v>129</v>
      </c>
      <c r="E17" s="13">
        <v>220</v>
      </c>
      <c r="F17" s="13">
        <v>247</v>
      </c>
      <c r="G17" s="13">
        <v>2.2999999999999998</v>
      </c>
      <c r="H17" s="13">
        <v>2.4</v>
      </c>
      <c r="I17" s="13">
        <v>2</v>
      </c>
      <c r="J17" s="13">
        <v>3.3</v>
      </c>
      <c r="K17" s="13">
        <v>3.7</v>
      </c>
    </row>
    <row r="18" spans="1:11">
      <c r="A18" s="13" t="s">
        <v>18</v>
      </c>
      <c r="B18" s="13">
        <v>15</v>
      </c>
      <c r="C18" s="13">
        <v>63</v>
      </c>
      <c r="D18" s="13">
        <v>82</v>
      </c>
      <c r="E18" s="13">
        <v>69</v>
      </c>
      <c r="F18" s="13">
        <v>59</v>
      </c>
      <c r="G18" s="13">
        <v>0.5</v>
      </c>
      <c r="H18" s="13">
        <v>2</v>
      </c>
      <c r="I18" s="13">
        <v>2.6</v>
      </c>
      <c r="J18" s="13">
        <v>2.2000000000000002</v>
      </c>
      <c r="K18" s="13">
        <v>1.9</v>
      </c>
    </row>
    <row r="19" spans="1:11">
      <c r="A19" s="13" t="s">
        <v>19</v>
      </c>
      <c r="B19" s="13">
        <v>54</v>
      </c>
      <c r="C19" s="13">
        <v>84</v>
      </c>
      <c r="D19" s="13">
        <v>92</v>
      </c>
      <c r="E19" s="13">
        <v>153</v>
      </c>
      <c r="F19" s="13">
        <v>178</v>
      </c>
      <c r="G19" s="13">
        <v>1.9</v>
      </c>
      <c r="H19" s="13">
        <v>2.9</v>
      </c>
      <c r="I19" s="13">
        <v>3.2</v>
      </c>
      <c r="J19" s="13">
        <v>5.3</v>
      </c>
      <c r="K19" s="13">
        <v>6.1</v>
      </c>
    </row>
    <row r="20" spans="1:11">
      <c r="A20" s="13" t="s">
        <v>20</v>
      </c>
      <c r="B20" s="13">
        <v>139</v>
      </c>
      <c r="C20" s="13">
        <v>167</v>
      </c>
      <c r="D20" s="13">
        <v>169</v>
      </c>
      <c r="E20" s="13">
        <v>164</v>
      </c>
      <c r="F20" s="13">
        <v>189</v>
      </c>
      <c r="G20" s="13">
        <v>3.2</v>
      </c>
      <c r="H20" s="13">
        <v>3.8</v>
      </c>
      <c r="I20" s="13">
        <v>3.8</v>
      </c>
      <c r="J20" s="13">
        <v>3.7</v>
      </c>
      <c r="K20" s="13">
        <v>4.3</v>
      </c>
    </row>
    <row r="21" spans="1:11">
      <c r="A21" s="13" t="s">
        <v>21</v>
      </c>
      <c r="B21" s="13">
        <v>343</v>
      </c>
      <c r="C21" s="13">
        <v>276</v>
      </c>
      <c r="D21" s="13">
        <v>372</v>
      </c>
      <c r="E21" s="13">
        <v>439</v>
      </c>
      <c r="F21" s="13">
        <v>568</v>
      </c>
      <c r="G21" s="13">
        <v>7.5</v>
      </c>
      <c r="H21" s="13">
        <v>6</v>
      </c>
      <c r="I21" s="13">
        <v>8</v>
      </c>
      <c r="J21" s="13">
        <v>9.4</v>
      </c>
      <c r="K21" s="13">
        <v>12.2</v>
      </c>
    </row>
    <row r="22" spans="1:11">
      <c r="A22" s="13" t="s">
        <v>22</v>
      </c>
      <c r="B22" s="13">
        <v>2</v>
      </c>
      <c r="C22" s="13">
        <v>6</v>
      </c>
      <c r="D22" s="13">
        <v>7</v>
      </c>
      <c r="E22" s="13">
        <v>10</v>
      </c>
      <c r="F22" s="13">
        <v>6</v>
      </c>
      <c r="G22" s="13">
        <v>0.2</v>
      </c>
      <c r="H22" s="13">
        <v>0.5</v>
      </c>
      <c r="I22" s="13">
        <v>0.5</v>
      </c>
      <c r="J22" s="13">
        <v>0.8</v>
      </c>
      <c r="K22" s="13">
        <v>0.5</v>
      </c>
    </row>
    <row r="23" spans="1:11">
      <c r="A23" s="13" t="s">
        <v>23</v>
      </c>
      <c r="B23" s="13">
        <v>361</v>
      </c>
      <c r="C23" s="13">
        <v>387</v>
      </c>
      <c r="D23" s="13">
        <v>529</v>
      </c>
      <c r="E23" s="13">
        <v>594</v>
      </c>
      <c r="F23" s="13">
        <v>598</v>
      </c>
      <c r="G23" s="13">
        <v>6.1</v>
      </c>
      <c r="H23" s="13">
        <v>6.5</v>
      </c>
      <c r="I23" s="13">
        <v>8.9</v>
      </c>
      <c r="J23" s="13">
        <v>9.9</v>
      </c>
      <c r="K23" s="13">
        <v>10</v>
      </c>
    </row>
    <row r="24" spans="1:11">
      <c r="A24" s="13" t="s">
        <v>24</v>
      </c>
      <c r="B24" s="13">
        <v>231</v>
      </c>
      <c r="C24" s="13">
        <v>350</v>
      </c>
      <c r="D24" s="13">
        <v>282</v>
      </c>
      <c r="E24" s="13">
        <v>355</v>
      </c>
      <c r="F24" s="13">
        <v>538</v>
      </c>
      <c r="G24" s="13">
        <v>3.5</v>
      </c>
      <c r="H24" s="13">
        <v>5.2</v>
      </c>
      <c r="I24" s="13">
        <v>4.2</v>
      </c>
      <c r="J24" s="13">
        <v>5.2</v>
      </c>
      <c r="K24" s="13">
        <v>7.9</v>
      </c>
    </row>
    <row r="25" spans="1:11">
      <c r="A25" s="13" t="s">
        <v>25</v>
      </c>
      <c r="B25" s="13">
        <v>150</v>
      </c>
      <c r="C25" s="13">
        <v>204</v>
      </c>
      <c r="D25" s="13">
        <v>243</v>
      </c>
      <c r="E25" s="13">
        <v>282</v>
      </c>
      <c r="F25" s="13">
        <v>290</v>
      </c>
      <c r="G25" s="13">
        <v>1.5</v>
      </c>
      <c r="H25" s="13">
        <v>2.1</v>
      </c>
      <c r="I25" s="13">
        <v>2.5</v>
      </c>
      <c r="J25" s="13">
        <v>2.8</v>
      </c>
      <c r="K25" s="13">
        <v>2.9</v>
      </c>
    </row>
    <row r="26" spans="1:11">
      <c r="A26" s="13" t="s">
        <v>26</v>
      </c>
      <c r="B26" s="13">
        <v>96</v>
      </c>
      <c r="C26" s="13">
        <v>139</v>
      </c>
      <c r="D26" s="13">
        <v>159</v>
      </c>
      <c r="E26" s="13">
        <v>185</v>
      </c>
      <c r="F26" s="13">
        <v>251</v>
      </c>
      <c r="G26" s="13">
        <v>1.8</v>
      </c>
      <c r="H26" s="13">
        <v>2.6</v>
      </c>
      <c r="I26" s="13">
        <v>2.9</v>
      </c>
      <c r="J26" s="13">
        <v>3.4</v>
      </c>
      <c r="K26" s="13">
        <v>4.5999999999999996</v>
      </c>
    </row>
    <row r="27" spans="1:11">
      <c r="A27" s="13" t="s">
        <v>27</v>
      </c>
      <c r="B27" s="13">
        <v>253</v>
      </c>
      <c r="C27" s="13">
        <v>184</v>
      </c>
      <c r="D27" s="13">
        <v>336</v>
      </c>
      <c r="E27" s="13">
        <v>405</v>
      </c>
      <c r="F27" s="13">
        <v>490</v>
      </c>
      <c r="G27" s="13">
        <v>8.5</v>
      </c>
      <c r="H27" s="13">
        <v>6.2</v>
      </c>
      <c r="I27" s="13">
        <v>11.2</v>
      </c>
      <c r="J27" s="13">
        <v>13.5</v>
      </c>
      <c r="K27" s="13">
        <v>16.399999999999999</v>
      </c>
    </row>
    <row r="28" spans="1:11">
      <c r="A28" s="13" t="s">
        <v>28</v>
      </c>
      <c r="B28" s="13">
        <v>135</v>
      </c>
      <c r="C28" s="13">
        <v>220</v>
      </c>
      <c r="D28" s="13">
        <v>240</v>
      </c>
      <c r="E28" s="13">
        <v>247</v>
      </c>
      <c r="F28" s="13">
        <v>276</v>
      </c>
      <c r="G28" s="13">
        <v>2.2000000000000002</v>
      </c>
      <c r="H28" s="13">
        <v>3.6</v>
      </c>
      <c r="I28" s="13">
        <v>4</v>
      </c>
      <c r="J28" s="13">
        <v>4.0999999999999996</v>
      </c>
      <c r="K28" s="13">
        <v>4.5</v>
      </c>
    </row>
    <row r="29" spans="1:11">
      <c r="A29" s="13" t="s">
        <v>29</v>
      </c>
      <c r="B29" s="13">
        <v>0</v>
      </c>
      <c r="C29" s="13">
        <v>2</v>
      </c>
      <c r="D29" s="13">
        <v>1</v>
      </c>
      <c r="E29" s="13">
        <v>5</v>
      </c>
      <c r="F29" s="13">
        <v>6</v>
      </c>
      <c r="G29" s="13">
        <v>0</v>
      </c>
      <c r="H29" s="13">
        <v>0.2</v>
      </c>
      <c r="I29" s="13">
        <v>0.1</v>
      </c>
      <c r="J29" s="13">
        <v>0.5</v>
      </c>
      <c r="K29" s="13">
        <v>0.6</v>
      </c>
    </row>
    <row r="30" spans="1:11">
      <c r="A30" s="13" t="s">
        <v>30</v>
      </c>
      <c r="B30" s="13">
        <v>8</v>
      </c>
      <c r="C30" s="13">
        <v>14</v>
      </c>
      <c r="D30" s="13">
        <v>19</v>
      </c>
      <c r="E30" s="13">
        <v>5</v>
      </c>
      <c r="F30" s="13">
        <v>19</v>
      </c>
      <c r="G30" s="13">
        <v>0.4</v>
      </c>
      <c r="H30" s="13">
        <v>0.7</v>
      </c>
      <c r="I30" s="13">
        <v>1</v>
      </c>
      <c r="J30" s="13">
        <v>0.3</v>
      </c>
      <c r="K30" s="13">
        <v>1</v>
      </c>
    </row>
    <row r="31" spans="1:11">
      <c r="A31" s="13" t="s">
        <v>31</v>
      </c>
      <c r="B31" s="13">
        <v>214</v>
      </c>
      <c r="C31" s="13">
        <v>232</v>
      </c>
      <c r="D31" s="13">
        <v>389</v>
      </c>
      <c r="E31" s="13">
        <v>439</v>
      </c>
      <c r="F31" s="13">
        <v>510</v>
      </c>
      <c r="G31" s="13">
        <v>7.8</v>
      </c>
      <c r="H31" s="13">
        <v>8.3000000000000007</v>
      </c>
      <c r="I31" s="13">
        <v>13.7</v>
      </c>
      <c r="J31" s="13">
        <v>15.2</v>
      </c>
      <c r="K31" s="13">
        <v>17.600000000000001</v>
      </c>
    </row>
    <row r="32" spans="1:11">
      <c r="A32" s="13" t="s">
        <v>32</v>
      </c>
      <c r="B32" s="13">
        <v>9</v>
      </c>
      <c r="C32" s="13">
        <v>21</v>
      </c>
      <c r="D32" s="13">
        <v>22</v>
      </c>
      <c r="E32" s="13">
        <v>16</v>
      </c>
      <c r="F32" s="13">
        <v>33</v>
      </c>
      <c r="G32" s="13">
        <v>0.7</v>
      </c>
      <c r="H32" s="13">
        <v>1.6</v>
      </c>
      <c r="I32" s="13">
        <v>1.7</v>
      </c>
      <c r="J32" s="13">
        <v>1.2</v>
      </c>
      <c r="K32" s="13">
        <v>2.5</v>
      </c>
    </row>
    <row r="33" spans="1:11">
      <c r="A33" s="13" t="s">
        <v>33</v>
      </c>
      <c r="B33" s="13">
        <v>410</v>
      </c>
      <c r="C33" s="13">
        <v>539</v>
      </c>
      <c r="D33" s="13">
        <v>612</v>
      </c>
      <c r="E33" s="13">
        <v>714</v>
      </c>
      <c r="F33" s="13">
        <v>755</v>
      </c>
      <c r="G33" s="13">
        <v>4.5999999999999996</v>
      </c>
      <c r="H33" s="13">
        <v>6.1</v>
      </c>
      <c r="I33" s="13">
        <v>6.8</v>
      </c>
      <c r="J33" s="13">
        <v>8</v>
      </c>
      <c r="K33" s="13">
        <v>8.4</v>
      </c>
    </row>
    <row r="34" spans="1:11">
      <c r="A34" s="13" t="s">
        <v>34</v>
      </c>
      <c r="B34" s="13">
        <v>68</v>
      </c>
      <c r="C34" s="13">
        <v>67</v>
      </c>
      <c r="D34" s="13">
        <v>76</v>
      </c>
      <c r="E34" s="13">
        <v>71</v>
      </c>
      <c r="F34" s="13">
        <v>118</v>
      </c>
      <c r="G34" s="13">
        <v>3.3</v>
      </c>
      <c r="H34" s="13">
        <v>3.2</v>
      </c>
      <c r="I34" s="13">
        <v>3.6</v>
      </c>
      <c r="J34" s="13">
        <v>3.4</v>
      </c>
      <c r="K34" s="13">
        <v>5.7</v>
      </c>
    </row>
    <row r="35" spans="1:11">
      <c r="A35" s="13" t="s">
        <v>35</v>
      </c>
      <c r="B35" s="14">
        <v>1413</v>
      </c>
      <c r="C35" s="14">
        <v>1945</v>
      </c>
      <c r="D35" s="14">
        <v>2307</v>
      </c>
      <c r="E35" s="14">
        <v>2802</v>
      </c>
      <c r="F35" s="14">
        <v>3504</v>
      </c>
      <c r="G35" s="13">
        <v>7.2</v>
      </c>
      <c r="H35" s="13">
        <v>9.9</v>
      </c>
      <c r="I35" s="13">
        <v>11.7</v>
      </c>
      <c r="J35" s="13">
        <v>14.2</v>
      </c>
      <c r="K35" s="13">
        <v>17.7</v>
      </c>
    </row>
    <row r="36" spans="1:11">
      <c r="A36" s="13" t="s">
        <v>36</v>
      </c>
      <c r="B36" s="13">
        <v>244</v>
      </c>
      <c r="C36" s="13">
        <v>236</v>
      </c>
      <c r="D36" s="13">
        <v>468</v>
      </c>
      <c r="E36" s="13">
        <v>753</v>
      </c>
      <c r="F36" s="13">
        <v>799</v>
      </c>
      <c r="G36" s="13">
        <v>2.5</v>
      </c>
      <c r="H36" s="13">
        <v>2.4</v>
      </c>
      <c r="I36" s="13">
        <v>4.7</v>
      </c>
      <c r="J36" s="13">
        <v>7.5</v>
      </c>
      <c r="K36" s="13">
        <v>8</v>
      </c>
    </row>
    <row r="37" spans="1:11">
      <c r="A37" s="13" t="s">
        <v>37</v>
      </c>
      <c r="B37" s="13">
        <v>0</v>
      </c>
      <c r="C37" s="13">
        <v>2</v>
      </c>
      <c r="D37" s="13">
        <v>22</v>
      </c>
      <c r="E37" s="13">
        <v>17</v>
      </c>
      <c r="F37" s="13">
        <v>12</v>
      </c>
      <c r="G37" s="13">
        <v>0</v>
      </c>
      <c r="H37" s="13">
        <v>0.3</v>
      </c>
      <c r="I37" s="13">
        <v>3</v>
      </c>
      <c r="J37" s="13">
        <v>2.2000000000000002</v>
      </c>
      <c r="K37" s="13">
        <v>1.6</v>
      </c>
    </row>
    <row r="38" spans="1:11">
      <c r="A38" s="13" t="s">
        <v>38</v>
      </c>
      <c r="B38" s="13">
        <v>171</v>
      </c>
      <c r="C38" s="13">
        <v>211</v>
      </c>
      <c r="D38" s="13">
        <v>265</v>
      </c>
      <c r="E38" s="13">
        <v>326</v>
      </c>
      <c r="F38" s="13">
        <v>389</v>
      </c>
      <c r="G38" s="13">
        <v>1.5</v>
      </c>
      <c r="H38" s="13">
        <v>1.8</v>
      </c>
      <c r="I38" s="13">
        <v>2.2999999999999998</v>
      </c>
      <c r="J38" s="13">
        <v>2.8</v>
      </c>
      <c r="K38" s="13">
        <v>3.3</v>
      </c>
    </row>
    <row r="39" spans="1:11">
      <c r="A39" s="13" t="s">
        <v>39</v>
      </c>
      <c r="B39" s="13">
        <v>146</v>
      </c>
      <c r="C39" s="13">
        <v>237</v>
      </c>
      <c r="D39" s="13">
        <v>198</v>
      </c>
      <c r="E39" s="13">
        <v>222</v>
      </c>
      <c r="F39" s="13">
        <v>339</v>
      </c>
      <c r="G39" s="13">
        <v>3.8</v>
      </c>
      <c r="H39" s="13">
        <v>6.2</v>
      </c>
      <c r="I39" s="13">
        <v>5.0999999999999996</v>
      </c>
      <c r="J39" s="13">
        <v>5.7</v>
      </c>
      <c r="K39" s="13">
        <v>8.6999999999999993</v>
      </c>
    </row>
    <row r="40" spans="1:11">
      <c r="A40" s="13" t="s">
        <v>40</v>
      </c>
      <c r="B40" s="13">
        <v>94</v>
      </c>
      <c r="C40" s="13">
        <v>127</v>
      </c>
      <c r="D40" s="13">
        <v>149</v>
      </c>
      <c r="E40" s="13">
        <v>214</v>
      </c>
      <c r="F40" s="13">
        <v>250</v>
      </c>
      <c r="G40" s="13">
        <v>2.4</v>
      </c>
      <c r="H40" s="13">
        <v>3.2</v>
      </c>
      <c r="I40" s="13">
        <v>3.8</v>
      </c>
      <c r="J40" s="13">
        <v>5.3</v>
      </c>
      <c r="K40" s="13">
        <v>6.2</v>
      </c>
    </row>
    <row r="41" spans="1:11">
      <c r="A41" s="13" t="s">
        <v>41</v>
      </c>
      <c r="B41" s="13">
        <v>484</v>
      </c>
      <c r="C41" s="13">
        <v>581</v>
      </c>
      <c r="D41" s="13">
        <v>641</v>
      </c>
      <c r="E41" s="13">
        <v>770</v>
      </c>
      <c r="F41" s="13">
        <v>982</v>
      </c>
      <c r="G41" s="13">
        <v>3.8</v>
      </c>
      <c r="H41" s="13">
        <v>4.5</v>
      </c>
      <c r="I41" s="13">
        <v>5</v>
      </c>
      <c r="J41" s="13">
        <v>6</v>
      </c>
      <c r="K41" s="13">
        <v>7.7</v>
      </c>
    </row>
    <row r="42" spans="1:11">
      <c r="A42" s="13" t="s">
        <v>42</v>
      </c>
      <c r="B42" s="13">
        <v>24</v>
      </c>
      <c r="C42" s="13">
        <v>22</v>
      </c>
      <c r="D42" s="13">
        <v>49</v>
      </c>
      <c r="E42" s="13">
        <v>38</v>
      </c>
      <c r="F42" s="13">
        <v>63</v>
      </c>
      <c r="G42" s="13">
        <v>2.2999999999999998</v>
      </c>
      <c r="H42" s="13">
        <v>2.1</v>
      </c>
      <c r="I42" s="13">
        <v>4.5999999999999996</v>
      </c>
      <c r="J42" s="13">
        <v>3.6</v>
      </c>
      <c r="K42" s="13">
        <v>6</v>
      </c>
    </row>
    <row r="43" spans="1:11">
      <c r="A43" s="13" t="s">
        <v>43</v>
      </c>
      <c r="B43" s="13">
        <v>336</v>
      </c>
      <c r="C43" s="13">
        <v>415</v>
      </c>
      <c r="D43" s="13">
        <v>467</v>
      </c>
      <c r="E43" s="13">
        <v>496</v>
      </c>
      <c r="F43" s="13">
        <v>613</v>
      </c>
      <c r="G43" s="13">
        <v>7.1</v>
      </c>
      <c r="H43" s="13">
        <v>8.6999999999999993</v>
      </c>
      <c r="I43" s="13">
        <v>9.6999999999999993</v>
      </c>
      <c r="J43" s="13">
        <v>10.1</v>
      </c>
      <c r="K43" s="13">
        <v>12.5</v>
      </c>
    </row>
    <row r="44" spans="1:11">
      <c r="A44" s="13" t="s">
        <v>44</v>
      </c>
      <c r="B44" s="13">
        <v>3</v>
      </c>
      <c r="C44" s="13">
        <v>5</v>
      </c>
      <c r="D44" s="13">
        <v>23</v>
      </c>
      <c r="E44" s="13">
        <v>11</v>
      </c>
      <c r="F44" s="13">
        <v>14</v>
      </c>
      <c r="G44" s="13">
        <v>0.4</v>
      </c>
      <c r="H44" s="13">
        <v>0.6</v>
      </c>
      <c r="I44" s="13">
        <v>2.7</v>
      </c>
      <c r="J44" s="13">
        <v>1.3</v>
      </c>
      <c r="K44" s="13">
        <v>1.6</v>
      </c>
    </row>
    <row r="45" spans="1:11">
      <c r="A45" s="13" t="s">
        <v>45</v>
      </c>
      <c r="B45" s="13">
        <v>255</v>
      </c>
      <c r="C45" s="13">
        <v>267</v>
      </c>
      <c r="D45" s="13">
        <v>236</v>
      </c>
      <c r="E45" s="13">
        <v>312</v>
      </c>
      <c r="F45" s="13">
        <v>337</v>
      </c>
      <c r="G45" s="13">
        <v>3.9</v>
      </c>
      <c r="H45" s="13">
        <v>4.0999999999999996</v>
      </c>
      <c r="I45" s="13">
        <v>3.6</v>
      </c>
      <c r="J45" s="13">
        <v>4.7</v>
      </c>
      <c r="K45" s="13">
        <v>5.0999999999999996</v>
      </c>
    </row>
    <row r="46" spans="1:11">
      <c r="A46" s="13" t="s">
        <v>46</v>
      </c>
      <c r="B46" s="14">
        <v>1767</v>
      </c>
      <c r="C46" s="14">
        <v>1902</v>
      </c>
      <c r="D46" s="14">
        <v>1984</v>
      </c>
      <c r="E46" s="14">
        <v>2471</v>
      </c>
      <c r="F46" s="14">
        <v>2872</v>
      </c>
      <c r="G46" s="13">
        <v>6.8</v>
      </c>
      <c r="H46" s="13">
        <v>7.2</v>
      </c>
      <c r="I46" s="13">
        <v>7.4</v>
      </c>
      <c r="J46" s="13">
        <v>9</v>
      </c>
      <c r="K46" s="13">
        <v>10.5</v>
      </c>
    </row>
    <row r="47" spans="1:11">
      <c r="A47" s="13" t="s">
        <v>47</v>
      </c>
      <c r="B47" s="13">
        <v>8</v>
      </c>
      <c r="C47" s="13">
        <v>47</v>
      </c>
      <c r="D47" s="13">
        <v>41</v>
      </c>
      <c r="E47" s="13">
        <v>31</v>
      </c>
      <c r="F47" s="13">
        <v>61</v>
      </c>
      <c r="G47" s="13">
        <v>0.3</v>
      </c>
      <c r="H47" s="13">
        <v>1.6</v>
      </c>
      <c r="I47" s="13">
        <v>1.4</v>
      </c>
      <c r="J47" s="13">
        <v>1</v>
      </c>
      <c r="K47" s="13">
        <v>2</v>
      </c>
    </row>
    <row r="48" spans="1:11">
      <c r="A48" s="13" t="s">
        <v>48</v>
      </c>
      <c r="B48" s="13">
        <v>6</v>
      </c>
      <c r="C48" s="13">
        <v>2</v>
      </c>
      <c r="D48" s="13">
        <v>7</v>
      </c>
      <c r="E48" s="13">
        <v>6</v>
      </c>
      <c r="F48" s="13">
        <v>14</v>
      </c>
      <c r="G48" s="13">
        <v>1</v>
      </c>
      <c r="H48" s="13">
        <v>0.3</v>
      </c>
      <c r="I48" s="13">
        <v>1.1000000000000001</v>
      </c>
      <c r="J48" s="13">
        <v>1</v>
      </c>
      <c r="K48" s="13">
        <v>2.2000000000000002</v>
      </c>
    </row>
    <row r="49" spans="1:11">
      <c r="A49" s="13" t="s">
        <v>49</v>
      </c>
      <c r="B49" s="13">
        <v>303</v>
      </c>
      <c r="C49" s="13">
        <v>354</v>
      </c>
      <c r="D49" s="13">
        <v>274</v>
      </c>
      <c r="E49" s="13">
        <v>410</v>
      </c>
      <c r="F49" s="13">
        <v>602</v>
      </c>
      <c r="G49" s="13">
        <v>3.7</v>
      </c>
      <c r="H49" s="13">
        <v>4.3</v>
      </c>
      <c r="I49" s="13">
        <v>3.3</v>
      </c>
      <c r="J49" s="13">
        <v>4.9000000000000004</v>
      </c>
      <c r="K49" s="13">
        <v>7.2</v>
      </c>
    </row>
    <row r="50" spans="1:11">
      <c r="A50" s="13" t="s">
        <v>50</v>
      </c>
      <c r="B50" s="13">
        <v>181</v>
      </c>
      <c r="C50" s="13">
        <v>204</v>
      </c>
      <c r="D50" s="13">
        <v>198</v>
      </c>
      <c r="E50" s="13">
        <v>293</v>
      </c>
      <c r="F50" s="13">
        <v>446</v>
      </c>
      <c r="G50" s="13">
        <v>2.6</v>
      </c>
      <c r="H50" s="13">
        <v>2.9</v>
      </c>
      <c r="I50" s="13">
        <v>2.8</v>
      </c>
      <c r="J50" s="13">
        <v>4.0999999999999996</v>
      </c>
      <c r="K50" s="13">
        <v>6.2</v>
      </c>
    </row>
    <row r="51" spans="1:11">
      <c r="A51" s="13" t="s">
        <v>51</v>
      </c>
      <c r="B51" s="13">
        <v>10</v>
      </c>
      <c r="C51" s="13">
        <v>10</v>
      </c>
      <c r="D51" s="13">
        <v>23</v>
      </c>
      <c r="E51" s="13">
        <v>40</v>
      </c>
      <c r="F51" s="13">
        <v>51</v>
      </c>
      <c r="G51" s="13">
        <v>0.5</v>
      </c>
      <c r="H51" s="13">
        <v>0.5</v>
      </c>
      <c r="I51" s="13">
        <v>1.2</v>
      </c>
      <c r="J51" s="13">
        <v>2.2000000000000002</v>
      </c>
      <c r="K51" s="13">
        <v>2.8</v>
      </c>
    </row>
    <row r="52" spans="1:11">
      <c r="A52" s="13" t="s">
        <v>52</v>
      </c>
      <c r="B52" s="13">
        <v>86</v>
      </c>
      <c r="C52" s="13">
        <v>62</v>
      </c>
      <c r="D52" s="13">
        <v>91</v>
      </c>
      <c r="E52" s="13">
        <v>95</v>
      </c>
      <c r="F52" s="13">
        <v>150</v>
      </c>
      <c r="G52" s="13">
        <v>1.5</v>
      </c>
      <c r="H52" s="13">
        <v>1.1000000000000001</v>
      </c>
      <c r="I52" s="13">
        <v>1.6</v>
      </c>
      <c r="J52" s="13">
        <v>1.6</v>
      </c>
      <c r="K52" s="13">
        <v>2.6</v>
      </c>
    </row>
    <row r="53" spans="1:11">
      <c r="A53" s="13" t="s">
        <v>53</v>
      </c>
      <c r="B53" s="13">
        <v>2</v>
      </c>
      <c r="C53" s="13">
        <v>1</v>
      </c>
      <c r="D53" s="13">
        <v>1</v>
      </c>
      <c r="E53" s="13">
        <v>1</v>
      </c>
      <c r="F53" s="13">
        <v>5</v>
      </c>
      <c r="G53" s="13">
        <v>0.3</v>
      </c>
      <c r="H53" s="13">
        <v>0.2</v>
      </c>
      <c r="I53" s="13">
        <v>0.2</v>
      </c>
      <c r="J53" s="13">
        <v>0.2</v>
      </c>
      <c r="K53" s="13">
        <v>0.9</v>
      </c>
    </row>
    <row r="54" spans="1:11">
      <c r="A54" s="15" t="s">
        <v>54</v>
      </c>
      <c r="B54" s="16">
        <v>14503</v>
      </c>
      <c r="C54" s="16">
        <v>16929</v>
      </c>
      <c r="D54" s="16">
        <v>19452</v>
      </c>
      <c r="E54" s="16">
        <v>24173</v>
      </c>
      <c r="F54" s="16">
        <v>28924</v>
      </c>
      <c r="G54" s="15">
        <v>4.5999999999999996</v>
      </c>
      <c r="H54" s="15">
        <v>5.4</v>
      </c>
      <c r="I54" s="15">
        <v>6.1</v>
      </c>
      <c r="J54" s="15">
        <v>7.5</v>
      </c>
      <c r="K54" s="15">
        <v>9</v>
      </c>
    </row>
    <row r="55" spans="1:11">
      <c r="A55" s="17" t="s">
        <v>55</v>
      </c>
      <c r="B55" s="14">
        <v>2631</v>
      </c>
      <c r="C55" s="14">
        <v>3521</v>
      </c>
      <c r="D55" s="14">
        <v>3989</v>
      </c>
      <c r="E55" s="14">
        <v>4808</v>
      </c>
      <c r="F55" s="14">
        <v>5979</v>
      </c>
      <c r="G55" s="13">
        <v>4.7</v>
      </c>
      <c r="H55" s="13">
        <v>6.3</v>
      </c>
      <c r="I55" s="13">
        <v>7.1</v>
      </c>
      <c r="J55" s="13">
        <v>8.5</v>
      </c>
      <c r="K55" s="13">
        <v>10.6</v>
      </c>
    </row>
    <row r="56" spans="1:11">
      <c r="A56" s="17" t="s">
        <v>56</v>
      </c>
      <c r="B56" s="14">
        <v>1556</v>
      </c>
      <c r="C56" s="14">
        <v>1970</v>
      </c>
      <c r="D56" s="14">
        <v>2184</v>
      </c>
      <c r="E56" s="14">
        <v>2499</v>
      </c>
      <c r="F56" s="14">
        <v>3023</v>
      </c>
      <c r="G56" s="13">
        <v>2.2999999999999998</v>
      </c>
      <c r="H56" s="13">
        <v>2.9</v>
      </c>
      <c r="I56" s="13">
        <v>3.2</v>
      </c>
      <c r="J56" s="13">
        <v>3.7</v>
      </c>
      <c r="K56" s="13">
        <v>4.5</v>
      </c>
    </row>
    <row r="57" spans="1:11">
      <c r="A57" s="17" t="s">
        <v>57</v>
      </c>
      <c r="B57" s="14">
        <v>6851</v>
      </c>
      <c r="C57" s="14">
        <v>7476</v>
      </c>
      <c r="D57" s="14">
        <v>8491</v>
      </c>
      <c r="E57" s="14">
        <v>10711</v>
      </c>
      <c r="F57" s="14">
        <v>12340</v>
      </c>
      <c r="G57" s="13">
        <v>5.8</v>
      </c>
      <c r="H57" s="13">
        <v>6.3</v>
      </c>
      <c r="I57" s="13">
        <v>7.1</v>
      </c>
      <c r="J57" s="13">
        <v>8.8000000000000007</v>
      </c>
      <c r="K57" s="13">
        <v>10.199999999999999</v>
      </c>
    </row>
    <row r="58" spans="1:11">
      <c r="A58" s="17" t="s">
        <v>58</v>
      </c>
      <c r="B58" s="14">
        <v>3465</v>
      </c>
      <c r="C58" s="14">
        <v>3962</v>
      </c>
      <c r="D58" s="14">
        <v>4788</v>
      </c>
      <c r="E58" s="14">
        <v>6155</v>
      </c>
      <c r="F58" s="14">
        <v>7582</v>
      </c>
      <c r="G58" s="13">
        <v>4.7</v>
      </c>
      <c r="H58" s="13">
        <v>5.3</v>
      </c>
      <c r="I58" s="13">
        <v>6.4</v>
      </c>
      <c r="J58" s="13">
        <v>8.1</v>
      </c>
      <c r="K58" s="13">
        <v>10</v>
      </c>
    </row>
    <row r="59" spans="1:11">
      <c r="A59" s="13" t="s">
        <v>59</v>
      </c>
      <c r="B59" s="13">
        <v>1</v>
      </c>
      <c r="C59" s="13">
        <v>3</v>
      </c>
      <c r="D59" s="13">
        <v>1</v>
      </c>
      <c r="E59" s="13">
        <v>2</v>
      </c>
      <c r="F59" s="13">
        <v>1</v>
      </c>
      <c r="G59" s="13">
        <v>0.6</v>
      </c>
      <c r="H59" s="13">
        <v>1.9</v>
      </c>
      <c r="I59" s="13">
        <v>0.6</v>
      </c>
      <c r="J59" s="13">
        <v>1.2</v>
      </c>
      <c r="K59" s="13">
        <v>0.6</v>
      </c>
    </row>
    <row r="60" spans="1:11">
      <c r="A60" s="13" t="s">
        <v>60</v>
      </c>
      <c r="B60" s="13">
        <v>222</v>
      </c>
      <c r="C60" s="13">
        <v>270</v>
      </c>
      <c r="D60" s="13">
        <v>375</v>
      </c>
      <c r="E60" s="13">
        <v>565</v>
      </c>
      <c r="F60" s="13">
        <v>570</v>
      </c>
      <c r="G60" s="13">
        <v>6.1</v>
      </c>
      <c r="H60" s="13">
        <v>7.5</v>
      </c>
      <c r="I60" s="13">
        <v>10.6</v>
      </c>
      <c r="J60" s="13">
        <v>16.3</v>
      </c>
      <c r="K60" s="13">
        <v>16.399999999999999</v>
      </c>
    </row>
    <row r="61" spans="1:11">
      <c r="A61" s="13" t="s">
        <v>61</v>
      </c>
      <c r="B61" s="13">
        <v>0</v>
      </c>
      <c r="C61" s="13">
        <v>2</v>
      </c>
      <c r="D61" s="13">
        <v>0</v>
      </c>
      <c r="E61" s="13">
        <v>7</v>
      </c>
      <c r="F61" s="13">
        <v>2</v>
      </c>
      <c r="G61" s="13">
        <v>0</v>
      </c>
      <c r="H61" s="13">
        <v>1.9</v>
      </c>
      <c r="I61" s="13">
        <v>0</v>
      </c>
      <c r="J61" s="13">
        <v>6.8</v>
      </c>
      <c r="K61" s="13">
        <v>1.9</v>
      </c>
    </row>
    <row r="62" spans="1:11">
      <c r="A62" s="15" t="s">
        <v>62</v>
      </c>
      <c r="B62" s="15">
        <v>223</v>
      </c>
      <c r="C62" s="15">
        <v>275</v>
      </c>
      <c r="D62" s="15">
        <v>376</v>
      </c>
      <c r="E62" s="15">
        <v>574</v>
      </c>
      <c r="F62" s="15">
        <v>573</v>
      </c>
      <c r="G62" s="15">
        <v>5.7</v>
      </c>
      <c r="H62" s="15">
        <v>7.1</v>
      </c>
      <c r="I62" s="15">
        <v>9.9</v>
      </c>
      <c r="J62" s="15">
        <v>15.4</v>
      </c>
      <c r="K62" s="15">
        <v>15.3</v>
      </c>
    </row>
    <row r="63" spans="1:11">
      <c r="A63" s="15" t="s">
        <v>63</v>
      </c>
      <c r="B63" s="16">
        <v>14726</v>
      </c>
      <c r="C63" s="16">
        <v>17204</v>
      </c>
      <c r="D63" s="16">
        <v>19828</v>
      </c>
      <c r="E63" s="16">
        <v>24747</v>
      </c>
      <c r="F63" s="16">
        <v>29497</v>
      </c>
      <c r="G63" s="15">
        <v>4.5999999999999996</v>
      </c>
      <c r="H63" s="15">
        <v>5.4</v>
      </c>
      <c r="I63" s="15">
        <v>6.1</v>
      </c>
      <c r="J63" s="15">
        <v>7.6</v>
      </c>
      <c r="K63" s="15">
        <v>9.1</v>
      </c>
    </row>
    <row r="65" spans="1:1">
      <c r="A65" s="2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4"/>
    </row>
  </sheetData>
  <mergeCells count="3">
    <mergeCell ref="A1:A2"/>
    <mergeCell ref="B1:F1"/>
    <mergeCell ref="G1:K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L1" sqref="L1"/>
    </sheetView>
  </sheetViews>
  <sheetFormatPr baseColWidth="10" defaultRowHeight="16" x14ac:dyDescent="0"/>
  <cols>
    <col min="1" max="1" width="13.75" customWidth="1"/>
  </cols>
  <sheetData>
    <row r="1" spans="1:12" ht="16" customHeight="1">
      <c r="A1" s="7" t="s">
        <v>0</v>
      </c>
      <c r="B1" s="8" t="s">
        <v>1</v>
      </c>
      <c r="C1" s="9"/>
      <c r="D1" s="9"/>
      <c r="E1" s="9"/>
      <c r="F1" s="10"/>
      <c r="G1" s="8" t="s">
        <v>2</v>
      </c>
      <c r="H1" s="9"/>
      <c r="I1" s="9"/>
      <c r="J1" s="9"/>
      <c r="K1" s="10"/>
      <c r="L1" t="s">
        <v>79</v>
      </c>
    </row>
    <row r="2" spans="1:12">
      <c r="A2" s="11"/>
      <c r="B2" s="12">
        <v>2012</v>
      </c>
      <c r="C2" s="12">
        <v>2013</v>
      </c>
      <c r="D2" s="12">
        <v>2014</v>
      </c>
      <c r="E2" s="12">
        <v>2015</v>
      </c>
      <c r="F2" s="12">
        <v>2016</v>
      </c>
      <c r="G2" s="12">
        <v>2012</v>
      </c>
      <c r="H2" s="12">
        <v>2013</v>
      </c>
      <c r="I2" s="12">
        <v>2014</v>
      </c>
      <c r="J2" s="12">
        <v>2015</v>
      </c>
      <c r="K2" s="12">
        <v>2016</v>
      </c>
    </row>
    <row r="3" spans="1:12">
      <c r="A3" s="13" t="s">
        <v>3</v>
      </c>
      <c r="B3" s="13">
        <v>216</v>
      </c>
      <c r="C3" s="13">
        <v>183</v>
      </c>
      <c r="D3" s="13">
        <v>161</v>
      </c>
      <c r="E3" s="13">
        <v>280</v>
      </c>
      <c r="F3" s="13">
        <v>376</v>
      </c>
      <c r="G3" s="13">
        <v>4.5</v>
      </c>
      <c r="H3" s="13">
        <v>3.8</v>
      </c>
      <c r="I3" s="13">
        <v>3.3</v>
      </c>
      <c r="J3" s="13">
        <v>5.8</v>
      </c>
      <c r="K3" s="13">
        <v>7.7</v>
      </c>
    </row>
    <row r="4" spans="1:12">
      <c r="A4" s="13" t="s">
        <v>4</v>
      </c>
      <c r="B4" s="13">
        <v>11</v>
      </c>
      <c r="C4" s="13">
        <v>23</v>
      </c>
      <c r="D4" s="13">
        <v>15</v>
      </c>
      <c r="E4" s="13">
        <v>8</v>
      </c>
      <c r="F4" s="13">
        <v>8</v>
      </c>
      <c r="G4" s="13">
        <v>1.5</v>
      </c>
      <c r="H4" s="13">
        <v>3.1</v>
      </c>
      <c r="I4" s="13">
        <v>2</v>
      </c>
      <c r="J4" s="13">
        <v>1.1000000000000001</v>
      </c>
      <c r="K4" s="13">
        <v>1.1000000000000001</v>
      </c>
    </row>
    <row r="5" spans="1:12">
      <c r="A5" s="13" t="s">
        <v>5</v>
      </c>
      <c r="B5" s="13">
        <v>202</v>
      </c>
      <c r="C5" s="13">
        <v>287</v>
      </c>
      <c r="D5" s="13">
        <v>577</v>
      </c>
      <c r="E5" s="13">
        <v>589</v>
      </c>
      <c r="F5" s="13">
        <v>721</v>
      </c>
      <c r="G5" s="13">
        <v>3.1</v>
      </c>
      <c r="H5" s="13">
        <v>4.3</v>
      </c>
      <c r="I5" s="13">
        <v>8.6</v>
      </c>
      <c r="J5" s="13">
        <v>8.6</v>
      </c>
      <c r="K5" s="13">
        <v>10.6</v>
      </c>
    </row>
    <row r="6" spans="1:12">
      <c r="A6" s="13" t="s">
        <v>6</v>
      </c>
      <c r="B6" s="13">
        <v>173</v>
      </c>
      <c r="C6" s="13">
        <v>177</v>
      </c>
      <c r="D6" s="13">
        <v>121</v>
      </c>
      <c r="E6" s="13">
        <v>134</v>
      </c>
      <c r="F6" s="13">
        <v>150</v>
      </c>
      <c r="G6" s="13">
        <v>5.9</v>
      </c>
      <c r="H6" s="13">
        <v>6</v>
      </c>
      <c r="I6" s="13">
        <v>4.0999999999999996</v>
      </c>
      <c r="J6" s="13">
        <v>4.5</v>
      </c>
      <c r="K6" s="13">
        <v>5</v>
      </c>
    </row>
    <row r="7" spans="1:12">
      <c r="A7" s="13" t="s">
        <v>7</v>
      </c>
      <c r="B7" s="14">
        <v>2953</v>
      </c>
      <c r="C7" s="14">
        <v>3532</v>
      </c>
      <c r="D7" s="14">
        <v>3835</v>
      </c>
      <c r="E7" s="14">
        <v>4908</v>
      </c>
      <c r="F7" s="14">
        <v>5891</v>
      </c>
      <c r="G7" s="13">
        <v>7.8</v>
      </c>
      <c r="H7" s="13">
        <v>9.1999999999999993</v>
      </c>
      <c r="I7" s="13">
        <v>9.9</v>
      </c>
      <c r="J7" s="13">
        <v>12.5</v>
      </c>
      <c r="K7" s="13">
        <v>15</v>
      </c>
    </row>
    <row r="8" spans="1:12">
      <c r="A8" s="13" t="s">
        <v>8</v>
      </c>
      <c r="B8" s="13">
        <v>208</v>
      </c>
      <c r="C8" s="13">
        <v>163</v>
      </c>
      <c r="D8" s="13">
        <v>186</v>
      </c>
      <c r="E8" s="13">
        <v>245</v>
      </c>
      <c r="F8" s="13">
        <v>250</v>
      </c>
      <c r="G8" s="13">
        <v>4</v>
      </c>
      <c r="H8" s="13">
        <v>3.1</v>
      </c>
      <c r="I8" s="13">
        <v>3.5</v>
      </c>
      <c r="J8" s="13">
        <v>4.5</v>
      </c>
      <c r="K8" s="13">
        <v>4.5999999999999996</v>
      </c>
    </row>
    <row r="9" spans="1:12">
      <c r="A9" s="13" t="s">
        <v>9</v>
      </c>
      <c r="B9" s="13">
        <v>55</v>
      </c>
      <c r="C9" s="13">
        <v>56</v>
      </c>
      <c r="D9" s="13">
        <v>86</v>
      </c>
      <c r="E9" s="13">
        <v>92</v>
      </c>
      <c r="F9" s="13">
        <v>110</v>
      </c>
      <c r="G9" s="13">
        <v>1.5</v>
      </c>
      <c r="H9" s="13">
        <v>1.6</v>
      </c>
      <c r="I9" s="13">
        <v>2.4</v>
      </c>
      <c r="J9" s="13">
        <v>2.6</v>
      </c>
      <c r="K9" s="13">
        <v>3.1</v>
      </c>
    </row>
    <row r="10" spans="1:12">
      <c r="A10" s="13" t="s">
        <v>10</v>
      </c>
      <c r="B10" s="13">
        <v>38</v>
      </c>
      <c r="C10" s="13">
        <v>52</v>
      </c>
      <c r="D10" s="13">
        <v>47</v>
      </c>
      <c r="E10" s="13">
        <v>41</v>
      </c>
      <c r="F10" s="13">
        <v>58</v>
      </c>
      <c r="G10" s="13">
        <v>4.0999999999999996</v>
      </c>
      <c r="H10" s="13">
        <v>5.6</v>
      </c>
      <c r="I10" s="13">
        <v>5</v>
      </c>
      <c r="J10" s="13">
        <v>4.3</v>
      </c>
      <c r="K10" s="13">
        <v>6.1</v>
      </c>
    </row>
    <row r="11" spans="1:12" ht="32">
      <c r="A11" s="13" t="s">
        <v>11</v>
      </c>
      <c r="B11" s="13">
        <v>165</v>
      </c>
      <c r="C11" s="13">
        <v>168</v>
      </c>
      <c r="D11" s="13">
        <v>116</v>
      </c>
      <c r="E11" s="13">
        <v>95</v>
      </c>
      <c r="F11" s="13">
        <v>161</v>
      </c>
      <c r="G11" s="13">
        <v>26.1</v>
      </c>
      <c r="H11" s="13">
        <v>26</v>
      </c>
      <c r="I11" s="13">
        <v>17.600000000000001</v>
      </c>
      <c r="J11" s="13">
        <v>14.1</v>
      </c>
      <c r="K11" s="13">
        <v>24</v>
      </c>
    </row>
    <row r="12" spans="1:12">
      <c r="A12" s="13" t="s">
        <v>12</v>
      </c>
      <c r="B12" s="14">
        <v>1369</v>
      </c>
      <c r="C12" s="14">
        <v>1513</v>
      </c>
      <c r="D12" s="14">
        <v>1740</v>
      </c>
      <c r="E12" s="14">
        <v>2083</v>
      </c>
      <c r="F12" s="14">
        <v>2406</v>
      </c>
      <c r="G12" s="13">
        <v>7.1</v>
      </c>
      <c r="H12" s="13">
        <v>7.7</v>
      </c>
      <c r="I12" s="13">
        <v>8.6999999999999993</v>
      </c>
      <c r="J12" s="13">
        <v>10.3</v>
      </c>
      <c r="K12" s="13">
        <v>11.9</v>
      </c>
    </row>
    <row r="13" spans="1:12">
      <c r="A13" s="13" t="s">
        <v>13</v>
      </c>
      <c r="B13" s="13">
        <v>937</v>
      </c>
      <c r="C13" s="14">
        <v>1017</v>
      </c>
      <c r="D13" s="14">
        <v>1234</v>
      </c>
      <c r="E13" s="14">
        <v>1413</v>
      </c>
      <c r="F13" s="14">
        <v>1350</v>
      </c>
      <c r="G13" s="13">
        <v>9.4</v>
      </c>
      <c r="H13" s="13">
        <v>10.199999999999999</v>
      </c>
      <c r="I13" s="13">
        <v>12.2</v>
      </c>
      <c r="J13" s="13">
        <v>13.8</v>
      </c>
      <c r="K13" s="13">
        <v>13.2</v>
      </c>
    </row>
    <row r="14" spans="1:12">
      <c r="A14" s="13" t="s">
        <v>14</v>
      </c>
      <c r="B14" s="13">
        <v>23</v>
      </c>
      <c r="C14" s="13">
        <v>46</v>
      </c>
      <c r="D14" s="13">
        <v>68</v>
      </c>
      <c r="E14" s="13">
        <v>91</v>
      </c>
      <c r="F14" s="13">
        <v>112</v>
      </c>
      <c r="G14" s="13">
        <v>1.7</v>
      </c>
      <c r="H14" s="13">
        <v>3.3</v>
      </c>
      <c r="I14" s="13">
        <v>4.8</v>
      </c>
      <c r="J14" s="13">
        <v>6.4</v>
      </c>
      <c r="K14" s="13">
        <v>7.8</v>
      </c>
    </row>
    <row r="15" spans="1:12">
      <c r="A15" s="13" t="s">
        <v>15</v>
      </c>
      <c r="B15" s="13">
        <v>26</v>
      </c>
      <c r="C15" s="13">
        <v>15</v>
      </c>
      <c r="D15" s="13">
        <v>12</v>
      </c>
      <c r="E15" s="13">
        <v>57</v>
      </c>
      <c r="F15" s="13">
        <v>50</v>
      </c>
      <c r="G15" s="13">
        <v>1.6</v>
      </c>
      <c r="H15" s="13">
        <v>0.9</v>
      </c>
      <c r="I15" s="13">
        <v>0.7</v>
      </c>
      <c r="J15" s="13">
        <v>3.4</v>
      </c>
      <c r="K15" s="13">
        <v>3</v>
      </c>
    </row>
    <row r="16" spans="1:12">
      <c r="A16" s="13" t="s">
        <v>16</v>
      </c>
      <c r="B16" s="13">
        <v>804</v>
      </c>
      <c r="C16" s="13">
        <v>798</v>
      </c>
      <c r="D16" s="13">
        <v>863</v>
      </c>
      <c r="E16" s="14">
        <v>1085</v>
      </c>
      <c r="F16" s="14">
        <v>1260</v>
      </c>
      <c r="G16" s="13">
        <v>6.2</v>
      </c>
      <c r="H16" s="13">
        <v>6.2</v>
      </c>
      <c r="I16" s="13">
        <v>6.7</v>
      </c>
      <c r="J16" s="13">
        <v>8.4</v>
      </c>
      <c r="K16" s="13">
        <v>9.8000000000000007</v>
      </c>
    </row>
    <row r="17" spans="1:11">
      <c r="A17" s="13" t="s">
        <v>17</v>
      </c>
      <c r="B17" s="13">
        <v>224</v>
      </c>
      <c r="C17" s="13">
        <v>215</v>
      </c>
      <c r="D17" s="13">
        <v>168</v>
      </c>
      <c r="E17" s="13">
        <v>285</v>
      </c>
      <c r="F17" s="13">
        <v>326</v>
      </c>
      <c r="G17" s="13">
        <v>3.4</v>
      </c>
      <c r="H17" s="13">
        <v>3.3</v>
      </c>
      <c r="I17" s="13">
        <v>2.5</v>
      </c>
      <c r="J17" s="13">
        <v>4.3</v>
      </c>
      <c r="K17" s="13">
        <v>4.9000000000000004</v>
      </c>
    </row>
    <row r="18" spans="1:11">
      <c r="A18" s="13" t="s">
        <v>18</v>
      </c>
      <c r="B18" s="13">
        <v>70</v>
      </c>
      <c r="C18" s="13">
        <v>106</v>
      </c>
      <c r="D18" s="13">
        <v>72</v>
      </c>
      <c r="E18" s="13">
        <v>75</v>
      </c>
      <c r="F18" s="13">
        <v>89</v>
      </c>
      <c r="G18" s="13">
        <v>2.2999999999999998</v>
      </c>
      <c r="H18" s="13">
        <v>3.4</v>
      </c>
      <c r="I18" s="13">
        <v>2.2999999999999998</v>
      </c>
      <c r="J18" s="13">
        <v>2.4</v>
      </c>
      <c r="K18" s="13">
        <v>2.8</v>
      </c>
    </row>
    <row r="19" spans="1:11">
      <c r="A19" s="13" t="s">
        <v>19</v>
      </c>
      <c r="B19" s="13">
        <v>24</v>
      </c>
      <c r="C19" s="13">
        <v>51</v>
      </c>
      <c r="D19" s="13">
        <v>60</v>
      </c>
      <c r="E19" s="13">
        <v>87</v>
      </c>
      <c r="F19" s="13">
        <v>124</v>
      </c>
      <c r="G19" s="13">
        <v>0.8</v>
      </c>
      <c r="H19" s="13">
        <v>1.8</v>
      </c>
      <c r="I19" s="13">
        <v>2.1</v>
      </c>
      <c r="J19" s="13">
        <v>3</v>
      </c>
      <c r="K19" s="13">
        <v>4.3</v>
      </c>
    </row>
    <row r="20" spans="1:11">
      <c r="A20" s="13" t="s">
        <v>20</v>
      </c>
      <c r="B20" s="13">
        <v>150</v>
      </c>
      <c r="C20" s="13">
        <v>122</v>
      </c>
      <c r="D20" s="13">
        <v>158</v>
      </c>
      <c r="E20" s="13">
        <v>145</v>
      </c>
      <c r="F20" s="13">
        <v>219</v>
      </c>
      <c r="G20" s="13">
        <v>3.4</v>
      </c>
      <c r="H20" s="13">
        <v>2.8</v>
      </c>
      <c r="I20" s="13">
        <v>3.6</v>
      </c>
      <c r="J20" s="13">
        <v>3.3</v>
      </c>
      <c r="K20" s="13">
        <v>4.9000000000000004</v>
      </c>
    </row>
    <row r="21" spans="1:11">
      <c r="A21" s="13" t="s">
        <v>21</v>
      </c>
      <c r="B21" s="13">
        <v>339</v>
      </c>
      <c r="C21" s="13">
        <v>423</v>
      </c>
      <c r="D21" s="13">
        <v>575</v>
      </c>
      <c r="E21" s="13">
        <v>696</v>
      </c>
      <c r="F21" s="13">
        <v>750</v>
      </c>
      <c r="G21" s="13">
        <v>7.4</v>
      </c>
      <c r="H21" s="13">
        <v>9.1</v>
      </c>
      <c r="I21" s="13">
        <v>12.4</v>
      </c>
      <c r="J21" s="13">
        <v>14.9</v>
      </c>
      <c r="K21" s="13">
        <v>16.100000000000001</v>
      </c>
    </row>
    <row r="22" spans="1:11">
      <c r="A22" s="13" t="s">
        <v>22</v>
      </c>
      <c r="B22" s="13">
        <v>17</v>
      </c>
      <c r="C22" s="13">
        <v>10</v>
      </c>
      <c r="D22" s="13">
        <v>16</v>
      </c>
      <c r="E22" s="13">
        <v>28</v>
      </c>
      <c r="F22" s="13">
        <v>42</v>
      </c>
      <c r="G22" s="13">
        <v>1.3</v>
      </c>
      <c r="H22" s="13">
        <v>0.8</v>
      </c>
      <c r="I22" s="13">
        <v>1.2</v>
      </c>
      <c r="J22" s="13">
        <v>2.1</v>
      </c>
      <c r="K22" s="13">
        <v>3.2</v>
      </c>
    </row>
    <row r="23" spans="1:11">
      <c r="A23" s="13" t="s">
        <v>23</v>
      </c>
      <c r="B23" s="13">
        <v>431</v>
      </c>
      <c r="C23" s="13">
        <v>456</v>
      </c>
      <c r="D23" s="13">
        <v>449</v>
      </c>
      <c r="E23" s="13">
        <v>509</v>
      </c>
      <c r="F23" s="13">
        <v>509</v>
      </c>
      <c r="G23" s="13">
        <v>7.3</v>
      </c>
      <c r="H23" s="13">
        <v>7.7</v>
      </c>
      <c r="I23" s="13">
        <v>7.5</v>
      </c>
      <c r="J23" s="13">
        <v>8.5</v>
      </c>
      <c r="K23" s="13">
        <v>8.5</v>
      </c>
    </row>
    <row r="24" spans="1:11">
      <c r="A24" s="13" t="s">
        <v>24</v>
      </c>
      <c r="B24" s="13">
        <v>316</v>
      </c>
      <c r="C24" s="13">
        <v>360</v>
      </c>
      <c r="D24" s="13">
        <v>301</v>
      </c>
      <c r="E24" s="13">
        <v>418</v>
      </c>
      <c r="F24" s="13">
        <v>489</v>
      </c>
      <c r="G24" s="13">
        <v>4.8</v>
      </c>
      <c r="H24" s="13">
        <v>5.4</v>
      </c>
      <c r="I24" s="13">
        <v>4.5</v>
      </c>
      <c r="J24" s="13">
        <v>6.2</v>
      </c>
      <c r="K24" s="13">
        <v>7.2</v>
      </c>
    </row>
    <row r="25" spans="1:11">
      <c r="A25" s="13" t="s">
        <v>25</v>
      </c>
      <c r="B25" s="13">
        <v>295</v>
      </c>
      <c r="C25" s="13">
        <v>487</v>
      </c>
      <c r="D25" s="13">
        <v>421</v>
      </c>
      <c r="E25" s="13">
        <v>403</v>
      </c>
      <c r="F25" s="13">
        <v>365</v>
      </c>
      <c r="G25" s="13">
        <v>3</v>
      </c>
      <c r="H25" s="13">
        <v>4.9000000000000004</v>
      </c>
      <c r="I25" s="13">
        <v>4.2</v>
      </c>
      <c r="J25" s="13">
        <v>4.0999999999999996</v>
      </c>
      <c r="K25" s="13">
        <v>3.7</v>
      </c>
    </row>
    <row r="26" spans="1:11">
      <c r="A26" s="13" t="s">
        <v>26</v>
      </c>
      <c r="B26" s="13">
        <v>118</v>
      </c>
      <c r="C26" s="13">
        <v>193</v>
      </c>
      <c r="D26" s="13">
        <v>257</v>
      </c>
      <c r="E26" s="13">
        <v>246</v>
      </c>
      <c r="F26" s="13">
        <v>306</v>
      </c>
      <c r="G26" s="13">
        <v>2.2000000000000002</v>
      </c>
      <c r="H26" s="13">
        <v>3.6</v>
      </c>
      <c r="I26" s="13">
        <v>4.7</v>
      </c>
      <c r="J26" s="13">
        <v>4.5</v>
      </c>
      <c r="K26" s="13">
        <v>5.6</v>
      </c>
    </row>
    <row r="27" spans="1:11">
      <c r="A27" s="13" t="s">
        <v>27</v>
      </c>
      <c r="B27" s="13">
        <v>150</v>
      </c>
      <c r="C27" s="13">
        <v>78</v>
      </c>
      <c r="D27" s="13">
        <v>189</v>
      </c>
      <c r="E27" s="13">
        <v>219</v>
      </c>
      <c r="F27" s="13">
        <v>326</v>
      </c>
      <c r="G27" s="13">
        <v>5</v>
      </c>
      <c r="H27" s="13">
        <v>2.6</v>
      </c>
      <c r="I27" s="13">
        <v>6.3</v>
      </c>
      <c r="J27" s="13">
        <v>7.3</v>
      </c>
      <c r="K27" s="13">
        <v>10.9</v>
      </c>
    </row>
    <row r="28" spans="1:11">
      <c r="A28" s="13" t="s">
        <v>28</v>
      </c>
      <c r="B28" s="13">
        <v>157</v>
      </c>
      <c r="C28" s="13">
        <v>251</v>
      </c>
      <c r="D28" s="13">
        <v>352</v>
      </c>
      <c r="E28" s="13">
        <v>307</v>
      </c>
      <c r="F28" s="13">
        <v>400</v>
      </c>
      <c r="G28" s="13">
        <v>2.6</v>
      </c>
      <c r="H28" s="13">
        <v>4.2</v>
      </c>
      <c r="I28" s="13">
        <v>5.8</v>
      </c>
      <c r="J28" s="13">
        <v>5</v>
      </c>
      <c r="K28" s="13">
        <v>6.6</v>
      </c>
    </row>
    <row r="29" spans="1:11">
      <c r="A29" s="13" t="s">
        <v>29</v>
      </c>
      <c r="B29" s="13">
        <v>2</v>
      </c>
      <c r="C29" s="13">
        <v>5</v>
      </c>
      <c r="D29" s="13">
        <v>8</v>
      </c>
      <c r="E29" s="13">
        <v>13</v>
      </c>
      <c r="F29" s="13">
        <v>14</v>
      </c>
      <c r="G29" s="13">
        <v>0.2</v>
      </c>
      <c r="H29" s="13">
        <v>0.5</v>
      </c>
      <c r="I29" s="13">
        <v>0.8</v>
      </c>
      <c r="J29" s="13">
        <v>1.3</v>
      </c>
      <c r="K29" s="13">
        <v>1.4</v>
      </c>
    </row>
    <row r="30" spans="1:11">
      <c r="A30" s="13" t="s">
        <v>30</v>
      </c>
      <c r="B30" s="13">
        <v>8</v>
      </c>
      <c r="C30" s="13">
        <v>41</v>
      </c>
      <c r="D30" s="13">
        <v>50</v>
      </c>
      <c r="E30" s="13">
        <v>45</v>
      </c>
      <c r="F30" s="13">
        <v>67</v>
      </c>
      <c r="G30" s="13">
        <v>0.4</v>
      </c>
      <c r="H30" s="13">
        <v>2.2000000000000002</v>
      </c>
      <c r="I30" s="13">
        <v>2.7</v>
      </c>
      <c r="J30" s="13">
        <v>2.4</v>
      </c>
      <c r="K30" s="13">
        <v>3.5</v>
      </c>
    </row>
    <row r="31" spans="1:11">
      <c r="A31" s="13" t="s">
        <v>31</v>
      </c>
      <c r="B31" s="13">
        <v>113</v>
      </c>
      <c r="C31" s="13">
        <v>205</v>
      </c>
      <c r="D31" s="13">
        <v>357</v>
      </c>
      <c r="E31" s="13">
        <v>335</v>
      </c>
      <c r="F31" s="13">
        <v>444</v>
      </c>
      <c r="G31" s="13">
        <v>4.0999999999999996</v>
      </c>
      <c r="H31" s="13">
        <v>7.3</v>
      </c>
      <c r="I31" s="13">
        <v>12.6</v>
      </c>
      <c r="J31" s="13">
        <v>11.6</v>
      </c>
      <c r="K31" s="13">
        <v>15.4</v>
      </c>
    </row>
    <row r="32" spans="1:11">
      <c r="A32" s="13" t="s">
        <v>32</v>
      </c>
      <c r="B32" s="13">
        <v>36</v>
      </c>
      <c r="C32" s="13">
        <v>28</v>
      </c>
      <c r="D32" s="13">
        <v>36</v>
      </c>
      <c r="E32" s="13">
        <v>40</v>
      </c>
      <c r="F32" s="13">
        <v>40</v>
      </c>
      <c r="G32" s="13">
        <v>2.7</v>
      </c>
      <c r="H32" s="13">
        <v>2.1</v>
      </c>
      <c r="I32" s="13">
        <v>2.7</v>
      </c>
      <c r="J32" s="13">
        <v>3</v>
      </c>
      <c r="K32" s="13">
        <v>3</v>
      </c>
    </row>
    <row r="33" spans="1:11">
      <c r="A33" s="13" t="s">
        <v>33</v>
      </c>
      <c r="B33" s="13">
        <v>229</v>
      </c>
      <c r="C33" s="13">
        <v>233</v>
      </c>
      <c r="D33" s="13">
        <v>297</v>
      </c>
      <c r="E33" s="13">
        <v>372</v>
      </c>
      <c r="F33" s="13">
        <v>472</v>
      </c>
      <c r="G33" s="13">
        <v>2.6</v>
      </c>
      <c r="H33" s="13">
        <v>2.6</v>
      </c>
      <c r="I33" s="13">
        <v>3.3</v>
      </c>
      <c r="J33" s="13">
        <v>4.2</v>
      </c>
      <c r="K33" s="13">
        <v>5.3</v>
      </c>
    </row>
    <row r="34" spans="1:11">
      <c r="A34" s="13" t="s">
        <v>34</v>
      </c>
      <c r="B34" s="13">
        <v>101</v>
      </c>
      <c r="C34" s="13">
        <v>78</v>
      </c>
      <c r="D34" s="13">
        <v>126</v>
      </c>
      <c r="E34" s="13">
        <v>118</v>
      </c>
      <c r="F34" s="13">
        <v>189</v>
      </c>
      <c r="G34" s="13">
        <v>4.8</v>
      </c>
      <c r="H34" s="13">
        <v>3.7</v>
      </c>
      <c r="I34" s="13">
        <v>6</v>
      </c>
      <c r="J34" s="13">
        <v>5.7</v>
      </c>
      <c r="K34" s="13">
        <v>9.1</v>
      </c>
    </row>
    <row r="35" spans="1:11">
      <c r="A35" s="13" t="s">
        <v>35</v>
      </c>
      <c r="B35" s="14">
        <v>1224</v>
      </c>
      <c r="C35" s="14">
        <v>1459</v>
      </c>
      <c r="D35" s="14">
        <v>1727</v>
      </c>
      <c r="E35" s="14">
        <v>2006</v>
      </c>
      <c r="F35" s="14">
        <v>2455</v>
      </c>
      <c r="G35" s="13">
        <v>6.3</v>
      </c>
      <c r="H35" s="13">
        <v>7.4</v>
      </c>
      <c r="I35" s="13">
        <v>8.6999999999999993</v>
      </c>
      <c r="J35" s="13">
        <v>10.1</v>
      </c>
      <c r="K35" s="13">
        <v>12.4</v>
      </c>
    </row>
    <row r="36" spans="1:11">
      <c r="A36" s="13" t="s">
        <v>36</v>
      </c>
      <c r="B36" s="13">
        <v>347</v>
      </c>
      <c r="C36" s="13">
        <v>404</v>
      </c>
      <c r="D36" s="13">
        <v>733</v>
      </c>
      <c r="E36" s="14">
        <v>1196</v>
      </c>
      <c r="F36" s="14">
        <v>1082</v>
      </c>
      <c r="G36" s="13">
        <v>3.6</v>
      </c>
      <c r="H36" s="13">
        <v>4.0999999999999996</v>
      </c>
      <c r="I36" s="13">
        <v>7.4</v>
      </c>
      <c r="J36" s="13">
        <v>11.9</v>
      </c>
      <c r="K36" s="13">
        <v>10.8</v>
      </c>
    </row>
    <row r="37" spans="1:11">
      <c r="A37" s="13" t="s">
        <v>37</v>
      </c>
      <c r="B37" s="13">
        <v>4</v>
      </c>
      <c r="C37" s="13">
        <v>12</v>
      </c>
      <c r="D37" s="13">
        <v>13</v>
      </c>
      <c r="E37" s="13">
        <v>11</v>
      </c>
      <c r="F37" s="13">
        <v>33</v>
      </c>
      <c r="G37" s="13">
        <v>0.6</v>
      </c>
      <c r="H37" s="13">
        <v>1.7</v>
      </c>
      <c r="I37" s="13">
        <v>1.8</v>
      </c>
      <c r="J37" s="13">
        <v>1.5</v>
      </c>
      <c r="K37" s="13">
        <v>4.4000000000000004</v>
      </c>
    </row>
    <row r="38" spans="1:11">
      <c r="A38" s="13" t="s">
        <v>38</v>
      </c>
      <c r="B38" s="13">
        <v>425</v>
      </c>
      <c r="C38" s="13">
        <v>436</v>
      </c>
      <c r="D38" s="13">
        <v>568</v>
      </c>
      <c r="E38" s="13">
        <v>560</v>
      </c>
      <c r="F38" s="13">
        <v>716</v>
      </c>
      <c r="G38" s="13">
        <v>3.7</v>
      </c>
      <c r="H38" s="13">
        <v>3.8</v>
      </c>
      <c r="I38" s="13">
        <v>4.9000000000000004</v>
      </c>
      <c r="J38" s="13">
        <v>4.8</v>
      </c>
      <c r="K38" s="13">
        <v>6.2</v>
      </c>
    </row>
    <row r="39" spans="1:11">
      <c r="A39" s="13" t="s">
        <v>39</v>
      </c>
      <c r="B39" s="13">
        <v>83</v>
      </c>
      <c r="C39" s="13">
        <v>118</v>
      </c>
      <c r="D39" s="13">
        <v>151</v>
      </c>
      <c r="E39" s="13">
        <v>209</v>
      </c>
      <c r="F39" s="13">
        <v>264</v>
      </c>
      <c r="G39" s="13">
        <v>2.2000000000000002</v>
      </c>
      <c r="H39" s="13">
        <v>3.1</v>
      </c>
      <c r="I39" s="13">
        <v>3.9</v>
      </c>
      <c r="J39" s="13">
        <v>5.3</v>
      </c>
      <c r="K39" s="13">
        <v>6.7</v>
      </c>
    </row>
    <row r="40" spans="1:11">
      <c r="A40" s="13" t="s">
        <v>40</v>
      </c>
      <c r="B40" s="13">
        <v>212</v>
      </c>
      <c r="C40" s="13">
        <v>267</v>
      </c>
      <c r="D40" s="13">
        <v>272</v>
      </c>
      <c r="E40" s="13">
        <v>345</v>
      </c>
      <c r="F40" s="13">
        <v>327</v>
      </c>
      <c r="G40" s="13">
        <v>5.4</v>
      </c>
      <c r="H40" s="13">
        <v>6.8</v>
      </c>
      <c r="I40" s="13">
        <v>6.9</v>
      </c>
      <c r="J40" s="13">
        <v>8.6</v>
      </c>
      <c r="K40" s="13">
        <v>8.1</v>
      </c>
    </row>
    <row r="41" spans="1:11">
      <c r="A41" s="13" t="s">
        <v>41</v>
      </c>
      <c r="B41" s="13">
        <v>494</v>
      </c>
      <c r="C41" s="13">
        <v>471</v>
      </c>
      <c r="D41" s="13">
        <v>532</v>
      </c>
      <c r="E41" s="13">
        <v>655</v>
      </c>
      <c r="F41" s="13">
        <v>755</v>
      </c>
      <c r="G41" s="13">
        <v>3.9</v>
      </c>
      <c r="H41" s="13">
        <v>3.7</v>
      </c>
      <c r="I41" s="13">
        <v>4.2</v>
      </c>
      <c r="J41" s="13">
        <v>5.0999999999999996</v>
      </c>
      <c r="K41" s="13">
        <v>5.9</v>
      </c>
    </row>
    <row r="42" spans="1:11">
      <c r="A42" s="13" t="s">
        <v>42</v>
      </c>
      <c r="B42" s="13">
        <v>44</v>
      </c>
      <c r="C42" s="13">
        <v>45</v>
      </c>
      <c r="D42" s="13">
        <v>71</v>
      </c>
      <c r="E42" s="13">
        <v>77</v>
      </c>
      <c r="F42" s="13">
        <v>90</v>
      </c>
      <c r="G42" s="13">
        <v>4.2</v>
      </c>
      <c r="H42" s="13">
        <v>4.3</v>
      </c>
      <c r="I42" s="13">
        <v>6.7</v>
      </c>
      <c r="J42" s="13">
        <v>7.3</v>
      </c>
      <c r="K42" s="13">
        <v>8.5</v>
      </c>
    </row>
    <row r="43" spans="1:11">
      <c r="A43" s="13" t="s">
        <v>43</v>
      </c>
      <c r="B43" s="13">
        <v>225</v>
      </c>
      <c r="C43" s="13">
        <v>271</v>
      </c>
      <c r="D43" s="13">
        <v>250</v>
      </c>
      <c r="E43" s="13">
        <v>294</v>
      </c>
      <c r="F43" s="13">
        <v>316</v>
      </c>
      <c r="G43" s="13">
        <v>4.8</v>
      </c>
      <c r="H43" s="13">
        <v>5.7</v>
      </c>
      <c r="I43" s="13">
        <v>5.2</v>
      </c>
      <c r="J43" s="13">
        <v>6</v>
      </c>
      <c r="K43" s="13">
        <v>6.5</v>
      </c>
    </row>
    <row r="44" spans="1:11">
      <c r="A44" s="13" t="s">
        <v>44</v>
      </c>
      <c r="B44" s="13">
        <v>18</v>
      </c>
      <c r="C44" s="13">
        <v>44</v>
      </c>
      <c r="D44" s="13">
        <v>53</v>
      </c>
      <c r="E44" s="13">
        <v>39</v>
      </c>
      <c r="F44" s="13">
        <v>26</v>
      </c>
      <c r="G44" s="13">
        <v>2.2000000000000002</v>
      </c>
      <c r="H44" s="13">
        <v>5.2</v>
      </c>
      <c r="I44" s="13">
        <v>6.2</v>
      </c>
      <c r="J44" s="13">
        <v>4.5</v>
      </c>
      <c r="K44" s="13">
        <v>3</v>
      </c>
    </row>
    <row r="45" spans="1:11">
      <c r="A45" s="13" t="s">
        <v>45</v>
      </c>
      <c r="B45" s="13">
        <v>266</v>
      </c>
      <c r="C45" s="13">
        <v>214</v>
      </c>
      <c r="D45" s="13">
        <v>237</v>
      </c>
      <c r="E45" s="13">
        <v>349</v>
      </c>
      <c r="F45" s="13">
        <v>390</v>
      </c>
      <c r="G45" s="13">
        <v>4.0999999999999996</v>
      </c>
      <c r="H45" s="13">
        <v>3.3</v>
      </c>
      <c r="I45" s="13">
        <v>3.6</v>
      </c>
      <c r="J45" s="13">
        <v>5.3</v>
      </c>
      <c r="K45" s="13">
        <v>5.9</v>
      </c>
    </row>
    <row r="46" spans="1:11">
      <c r="A46" s="13" t="s">
        <v>46</v>
      </c>
      <c r="B46" s="14">
        <v>1627</v>
      </c>
      <c r="C46" s="14">
        <v>1475</v>
      </c>
      <c r="D46" s="14">
        <v>1636</v>
      </c>
      <c r="E46" s="14">
        <v>1680</v>
      </c>
      <c r="F46" s="14">
        <v>1955</v>
      </c>
      <c r="G46" s="13">
        <v>6.2</v>
      </c>
      <c r="H46" s="13">
        <v>5.6</v>
      </c>
      <c r="I46" s="13">
        <v>6.1</v>
      </c>
      <c r="J46" s="13">
        <v>6.1</v>
      </c>
      <c r="K46" s="13">
        <v>7.1</v>
      </c>
    </row>
    <row r="47" spans="1:11">
      <c r="A47" s="13" t="s">
        <v>47</v>
      </c>
      <c r="B47" s="13">
        <v>42</v>
      </c>
      <c r="C47" s="13">
        <v>74</v>
      </c>
      <c r="D47" s="13">
        <v>47</v>
      </c>
      <c r="E47" s="13">
        <v>65</v>
      </c>
      <c r="F47" s="13">
        <v>92</v>
      </c>
      <c r="G47" s="13">
        <v>1.5</v>
      </c>
      <c r="H47" s="13">
        <v>2.6</v>
      </c>
      <c r="I47" s="13">
        <v>1.6</v>
      </c>
      <c r="J47" s="13">
        <v>2.2000000000000002</v>
      </c>
      <c r="K47" s="13">
        <v>3.1</v>
      </c>
    </row>
    <row r="48" spans="1:11">
      <c r="A48" s="13" t="s">
        <v>48</v>
      </c>
      <c r="B48" s="13">
        <v>6</v>
      </c>
      <c r="C48" s="13">
        <v>3</v>
      </c>
      <c r="D48" s="13">
        <v>5</v>
      </c>
      <c r="E48" s="13">
        <v>9</v>
      </c>
      <c r="F48" s="13">
        <v>23</v>
      </c>
      <c r="G48" s="13">
        <v>1</v>
      </c>
      <c r="H48" s="13">
        <v>0.5</v>
      </c>
      <c r="I48" s="13">
        <v>0.8</v>
      </c>
      <c r="J48" s="13">
        <v>1.4</v>
      </c>
      <c r="K48" s="13">
        <v>3.7</v>
      </c>
    </row>
    <row r="49" spans="1:11">
      <c r="A49" s="13" t="s">
        <v>49</v>
      </c>
      <c r="B49" s="13">
        <v>285</v>
      </c>
      <c r="C49" s="13">
        <v>315</v>
      </c>
      <c r="D49" s="13">
        <v>289</v>
      </c>
      <c r="E49" s="13">
        <v>334</v>
      </c>
      <c r="F49" s="13">
        <v>459</v>
      </c>
      <c r="G49" s="13">
        <v>3.5</v>
      </c>
      <c r="H49" s="13">
        <v>3.8</v>
      </c>
      <c r="I49" s="13">
        <v>3.5</v>
      </c>
      <c r="J49" s="13">
        <v>4</v>
      </c>
      <c r="K49" s="13">
        <v>5.5</v>
      </c>
    </row>
    <row r="50" spans="1:11">
      <c r="A50" s="13" t="s">
        <v>50</v>
      </c>
      <c r="B50" s="13">
        <v>302</v>
      </c>
      <c r="C50" s="13">
        <v>284</v>
      </c>
      <c r="D50" s="13">
        <v>344</v>
      </c>
      <c r="E50" s="13">
        <v>445</v>
      </c>
      <c r="F50" s="13">
        <v>565</v>
      </c>
      <c r="G50" s="13">
        <v>4.4000000000000004</v>
      </c>
      <c r="H50" s="13">
        <v>4.0999999999999996</v>
      </c>
      <c r="I50" s="13">
        <v>4.9000000000000004</v>
      </c>
      <c r="J50" s="13">
        <v>6.2</v>
      </c>
      <c r="K50" s="13">
        <v>7.9</v>
      </c>
    </row>
    <row r="51" spans="1:11">
      <c r="A51" s="13" t="s">
        <v>51</v>
      </c>
      <c r="B51" s="13">
        <v>8</v>
      </c>
      <c r="C51" s="13">
        <v>15</v>
      </c>
      <c r="D51" s="13">
        <v>28</v>
      </c>
      <c r="E51" s="13">
        <v>52</v>
      </c>
      <c r="F51" s="13">
        <v>53</v>
      </c>
      <c r="G51" s="13">
        <v>0.4</v>
      </c>
      <c r="H51" s="13">
        <v>0.8</v>
      </c>
      <c r="I51" s="13">
        <v>1.5</v>
      </c>
      <c r="J51" s="13">
        <v>2.8</v>
      </c>
      <c r="K51" s="13">
        <v>2.9</v>
      </c>
    </row>
    <row r="52" spans="1:11">
      <c r="A52" s="13" t="s">
        <v>52</v>
      </c>
      <c r="B52" s="13">
        <v>91</v>
      </c>
      <c r="C52" s="13">
        <v>95</v>
      </c>
      <c r="D52" s="13">
        <v>86</v>
      </c>
      <c r="E52" s="13">
        <v>79</v>
      </c>
      <c r="F52" s="13">
        <v>132</v>
      </c>
      <c r="G52" s="13">
        <v>1.6</v>
      </c>
      <c r="H52" s="13">
        <v>1.7</v>
      </c>
      <c r="I52" s="13">
        <v>1.5</v>
      </c>
      <c r="J52" s="13">
        <v>1.4</v>
      </c>
      <c r="K52" s="13">
        <v>2.2999999999999998</v>
      </c>
    </row>
    <row r="53" spans="1:11">
      <c r="A53" s="13" t="s">
        <v>53</v>
      </c>
      <c r="B53" s="13">
        <v>4</v>
      </c>
      <c r="C53" s="13">
        <v>1</v>
      </c>
      <c r="D53" s="13">
        <v>4</v>
      </c>
      <c r="E53" s="13">
        <v>5</v>
      </c>
      <c r="F53" s="13">
        <v>7</v>
      </c>
      <c r="G53" s="13">
        <v>0.7</v>
      </c>
      <c r="H53" s="13">
        <v>0.2</v>
      </c>
      <c r="I53" s="13">
        <v>0.7</v>
      </c>
      <c r="J53" s="13">
        <v>0.9</v>
      </c>
      <c r="K53" s="13">
        <v>1.2</v>
      </c>
    </row>
    <row r="54" spans="1:11">
      <c r="A54" s="15" t="s">
        <v>54</v>
      </c>
      <c r="B54" s="16">
        <v>15667</v>
      </c>
      <c r="C54" s="16">
        <v>17375</v>
      </c>
      <c r="D54" s="16">
        <v>19999</v>
      </c>
      <c r="E54" s="16">
        <v>23872</v>
      </c>
      <c r="F54" s="16">
        <v>27814</v>
      </c>
      <c r="G54" s="15">
        <v>5</v>
      </c>
      <c r="H54" s="15">
        <v>5.5</v>
      </c>
      <c r="I54" s="15">
        <v>6.3</v>
      </c>
      <c r="J54" s="15">
        <v>7.4</v>
      </c>
      <c r="K54" s="15">
        <v>8.6999999999999993</v>
      </c>
    </row>
    <row r="55" spans="1:11">
      <c r="A55" s="17" t="s">
        <v>55</v>
      </c>
      <c r="B55" s="14">
        <v>2421</v>
      </c>
      <c r="C55" s="14">
        <v>2665</v>
      </c>
      <c r="D55" s="14">
        <v>3071</v>
      </c>
      <c r="E55" s="14">
        <v>3697</v>
      </c>
      <c r="F55" s="14">
        <v>4476</v>
      </c>
      <c r="G55" s="13">
        <v>4.3</v>
      </c>
      <c r="H55" s="13">
        <v>4.8</v>
      </c>
      <c r="I55" s="13">
        <v>5.5</v>
      </c>
      <c r="J55" s="13">
        <v>6.6</v>
      </c>
      <c r="K55" s="13">
        <v>8</v>
      </c>
    </row>
    <row r="56" spans="1:11">
      <c r="A56" s="17" t="s">
        <v>56</v>
      </c>
      <c r="B56" s="14">
        <v>2238</v>
      </c>
      <c r="C56" s="14">
        <v>2729</v>
      </c>
      <c r="D56" s="14">
        <v>2963</v>
      </c>
      <c r="E56" s="14">
        <v>3222</v>
      </c>
      <c r="F56" s="14">
        <v>3844</v>
      </c>
      <c r="G56" s="13">
        <v>3.3</v>
      </c>
      <c r="H56" s="13">
        <v>4</v>
      </c>
      <c r="I56" s="13">
        <v>4.4000000000000004</v>
      </c>
      <c r="J56" s="13">
        <v>4.7</v>
      </c>
      <c r="K56" s="13">
        <v>5.7</v>
      </c>
    </row>
    <row r="57" spans="1:11">
      <c r="A57" s="17" t="s">
        <v>57</v>
      </c>
      <c r="B57" s="14">
        <v>6809</v>
      </c>
      <c r="C57" s="14">
        <v>7001</v>
      </c>
      <c r="D57" s="14">
        <v>8114</v>
      </c>
      <c r="E57" s="14">
        <v>9729</v>
      </c>
      <c r="F57" s="14">
        <v>10824</v>
      </c>
      <c r="G57" s="13">
        <v>5.8</v>
      </c>
      <c r="H57" s="13">
        <v>5.9</v>
      </c>
      <c r="I57" s="13">
        <v>6.8</v>
      </c>
      <c r="J57" s="13">
        <v>8</v>
      </c>
      <c r="K57" s="13">
        <v>8.9</v>
      </c>
    </row>
    <row r="58" spans="1:11">
      <c r="A58" s="17" t="s">
        <v>58</v>
      </c>
      <c r="B58" s="14">
        <v>4199</v>
      </c>
      <c r="C58" s="14">
        <v>4980</v>
      </c>
      <c r="D58" s="14">
        <v>5851</v>
      </c>
      <c r="E58" s="14">
        <v>7224</v>
      </c>
      <c r="F58" s="14">
        <v>8670</v>
      </c>
      <c r="G58" s="13">
        <v>5.7</v>
      </c>
      <c r="H58" s="13">
        <v>6.7</v>
      </c>
      <c r="I58" s="13">
        <v>7.8</v>
      </c>
      <c r="J58" s="13">
        <v>9.5</v>
      </c>
      <c r="K58" s="13">
        <v>11.4</v>
      </c>
    </row>
    <row r="59" spans="1:11">
      <c r="A59" s="13" t="s">
        <v>59</v>
      </c>
      <c r="B59" s="13">
        <v>6</v>
      </c>
      <c r="C59" s="13">
        <v>6</v>
      </c>
      <c r="D59" s="13">
        <v>7</v>
      </c>
      <c r="E59" s="13">
        <v>2</v>
      </c>
      <c r="F59" s="13">
        <v>2</v>
      </c>
      <c r="G59" s="13">
        <v>3.8</v>
      </c>
      <c r="H59" s="13">
        <v>3.7</v>
      </c>
      <c r="I59" s="13">
        <v>4.3</v>
      </c>
      <c r="J59" s="13">
        <v>1.2</v>
      </c>
      <c r="K59" s="13">
        <v>1.2</v>
      </c>
    </row>
    <row r="60" spans="1:11">
      <c r="A60" s="13" t="s">
        <v>60</v>
      </c>
      <c r="B60" s="13">
        <v>306</v>
      </c>
      <c r="C60" s="13">
        <v>385</v>
      </c>
      <c r="D60" s="13">
        <v>484</v>
      </c>
      <c r="E60" s="13">
        <v>531</v>
      </c>
      <c r="F60" s="13">
        <v>493</v>
      </c>
      <c r="G60" s="13">
        <v>8.3000000000000007</v>
      </c>
      <c r="H60" s="13">
        <v>10.6</v>
      </c>
      <c r="I60" s="13">
        <v>13.6</v>
      </c>
      <c r="J60" s="13">
        <v>15.3</v>
      </c>
      <c r="K60" s="13">
        <v>14.2</v>
      </c>
    </row>
    <row r="61" spans="1:11">
      <c r="A61" s="13" t="s">
        <v>61</v>
      </c>
      <c r="B61" s="13">
        <v>0</v>
      </c>
      <c r="C61" s="13">
        <v>2</v>
      </c>
      <c r="D61" s="13">
        <v>2</v>
      </c>
      <c r="E61" s="13">
        <v>8</v>
      </c>
      <c r="F61" s="13">
        <v>0</v>
      </c>
      <c r="G61" s="13">
        <v>0</v>
      </c>
      <c r="H61" s="13">
        <v>1.9</v>
      </c>
      <c r="I61" s="13">
        <v>1.9</v>
      </c>
      <c r="J61" s="13">
        <v>7.8</v>
      </c>
      <c r="K61" s="13">
        <v>0</v>
      </c>
    </row>
    <row r="62" spans="1:11">
      <c r="A62" s="15" t="s">
        <v>62</v>
      </c>
      <c r="B62" s="15">
        <v>312</v>
      </c>
      <c r="C62" s="15">
        <v>393</v>
      </c>
      <c r="D62" s="15">
        <v>493</v>
      </c>
      <c r="E62" s="15">
        <v>541</v>
      </c>
      <c r="F62" s="15">
        <v>495</v>
      </c>
      <c r="G62" s="15">
        <v>7.9</v>
      </c>
      <c r="H62" s="15">
        <v>10.1</v>
      </c>
      <c r="I62" s="15">
        <v>12.9</v>
      </c>
      <c r="J62" s="15">
        <v>14.5</v>
      </c>
      <c r="K62" s="15">
        <v>13.2</v>
      </c>
    </row>
    <row r="63" spans="1:11">
      <c r="A63" s="15" t="s">
        <v>63</v>
      </c>
      <c r="B63" s="16">
        <v>15979</v>
      </c>
      <c r="C63" s="16">
        <v>17768</v>
      </c>
      <c r="D63" s="16">
        <v>20492</v>
      </c>
      <c r="E63" s="16">
        <v>24413</v>
      </c>
      <c r="F63" s="16">
        <v>28309</v>
      </c>
      <c r="G63" s="15">
        <v>5</v>
      </c>
      <c r="H63" s="15">
        <v>5.6</v>
      </c>
      <c r="I63" s="15">
        <v>6.4</v>
      </c>
      <c r="J63" s="15">
        <v>7.5</v>
      </c>
      <c r="K63" s="15">
        <v>8.6999999999999993</v>
      </c>
    </row>
    <row r="65" spans="1:1">
      <c r="A65" s="2" t="s">
        <v>64</v>
      </c>
    </row>
  </sheetData>
  <mergeCells count="3">
    <mergeCell ref="A1:A2"/>
    <mergeCell ref="B1:F1"/>
    <mergeCell ref="G1:K1"/>
  </mergeCells>
  <hyperlinks>
    <hyperlink ref="A65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tabSelected="1" workbookViewId="0">
      <selection activeCell="C21" sqref="C21"/>
    </sheetView>
  </sheetViews>
  <sheetFormatPr baseColWidth="10" defaultRowHeight="16" x14ac:dyDescent="0"/>
  <sheetData>
    <row r="1" spans="1:33">
      <c r="A1" s="6" t="s">
        <v>0</v>
      </c>
      <c r="B1" s="6" t="s">
        <v>65</v>
      </c>
      <c r="C1" s="6"/>
      <c r="D1" s="6"/>
      <c r="E1" s="6"/>
      <c r="F1" s="6"/>
      <c r="G1" s="6" t="s">
        <v>2</v>
      </c>
      <c r="H1" s="6"/>
      <c r="I1" s="6"/>
      <c r="J1" s="6"/>
      <c r="K1" s="6"/>
      <c r="L1" s="6" t="s">
        <v>0</v>
      </c>
      <c r="M1" s="6" t="s">
        <v>66</v>
      </c>
      <c r="N1" s="6"/>
      <c r="O1" s="6"/>
      <c r="P1" s="6"/>
      <c r="Q1" s="6"/>
      <c r="R1" s="6" t="s">
        <v>2</v>
      </c>
      <c r="S1" s="6"/>
      <c r="T1" s="6"/>
      <c r="U1" s="6"/>
      <c r="V1" s="6"/>
      <c r="W1" s="6" t="s">
        <v>0</v>
      </c>
      <c r="X1" s="6" t="s">
        <v>67</v>
      </c>
      <c r="Y1" s="6"/>
      <c r="Z1" s="6"/>
      <c r="AA1" s="6"/>
      <c r="AB1" s="6"/>
      <c r="AC1" s="6" t="s">
        <v>2</v>
      </c>
      <c r="AD1" s="6"/>
      <c r="AE1" s="6"/>
      <c r="AF1" s="6"/>
      <c r="AG1" s="6"/>
    </row>
    <row r="2" spans="1:33">
      <c r="A2" s="6"/>
      <c r="B2" s="1">
        <v>2012</v>
      </c>
      <c r="C2" s="1">
        <v>2013</v>
      </c>
      <c r="D2" s="1">
        <v>2014</v>
      </c>
      <c r="E2" s="1">
        <v>2015</v>
      </c>
      <c r="F2" s="1">
        <v>2016</v>
      </c>
      <c r="G2" s="5">
        <v>2012</v>
      </c>
      <c r="H2" s="5">
        <v>2013</v>
      </c>
      <c r="I2" s="5">
        <v>2014</v>
      </c>
      <c r="J2" s="5">
        <v>2015</v>
      </c>
      <c r="K2" s="5">
        <v>2016</v>
      </c>
      <c r="L2" s="6"/>
      <c r="M2" s="5">
        <v>2012</v>
      </c>
      <c r="N2" s="5">
        <v>2013</v>
      </c>
      <c r="O2" s="5">
        <v>2014</v>
      </c>
      <c r="P2" s="5">
        <v>2015</v>
      </c>
      <c r="Q2" s="5">
        <v>2016</v>
      </c>
      <c r="R2" s="5">
        <v>2012</v>
      </c>
      <c r="S2" s="5">
        <v>2013</v>
      </c>
      <c r="T2" s="5">
        <v>2014</v>
      </c>
      <c r="U2" s="5">
        <v>2015</v>
      </c>
      <c r="V2" s="5">
        <v>2016</v>
      </c>
      <c r="W2" s="6"/>
      <c r="X2" s="5">
        <v>2012</v>
      </c>
      <c r="Y2" s="5">
        <v>2013</v>
      </c>
      <c r="Z2" s="5">
        <v>2014</v>
      </c>
      <c r="AA2" s="5">
        <v>2015</v>
      </c>
      <c r="AB2" s="5">
        <v>2016</v>
      </c>
      <c r="AC2" s="5">
        <v>2012</v>
      </c>
      <c r="AD2" s="5">
        <v>2013</v>
      </c>
      <c r="AE2" s="5">
        <v>2014</v>
      </c>
      <c r="AF2" s="5">
        <v>2015</v>
      </c>
      <c r="AG2" s="5">
        <v>2016</v>
      </c>
    </row>
    <row r="3" spans="1:33">
      <c r="A3" t="str">
        <f>'p&amp;s'!A24</f>
        <v>Massachusetts</v>
      </c>
      <c r="B3">
        <f>'p&amp;s'!B24</f>
        <v>316</v>
      </c>
      <c r="C3">
        <f>'p&amp;s'!C24</f>
        <v>360</v>
      </c>
      <c r="D3">
        <f>'p&amp;s'!D24</f>
        <v>301</v>
      </c>
      <c r="E3">
        <f>'p&amp;s'!E24</f>
        <v>418</v>
      </c>
      <c r="F3">
        <f>'p&amp;s'!F24</f>
        <v>489</v>
      </c>
      <c r="G3">
        <f>'p&amp;s'!G24</f>
        <v>4.8</v>
      </c>
      <c r="H3">
        <f>'p&amp;s'!H24</f>
        <v>5.4</v>
      </c>
      <c r="I3">
        <f>'p&amp;s'!I24</f>
        <v>4.5</v>
      </c>
      <c r="J3">
        <f>'p&amp;s'!J24</f>
        <v>6.2</v>
      </c>
      <c r="K3">
        <f>'p&amp;s'!K24</f>
        <v>7.2</v>
      </c>
      <c r="L3" t="str">
        <f>'early latent'!A24</f>
        <v>Massachusetts</v>
      </c>
      <c r="M3">
        <f>'early latent'!B24</f>
        <v>231</v>
      </c>
      <c r="N3">
        <f>'early latent'!C24</f>
        <v>350</v>
      </c>
      <c r="O3">
        <f>'early latent'!D24</f>
        <v>282</v>
      </c>
      <c r="P3">
        <f>'early latent'!E24</f>
        <v>355</v>
      </c>
      <c r="Q3">
        <f>'early latent'!F24</f>
        <v>538</v>
      </c>
      <c r="R3">
        <f>'early latent'!G24</f>
        <v>3.5</v>
      </c>
      <c r="S3">
        <f>'early latent'!H24</f>
        <v>5.2</v>
      </c>
      <c r="T3">
        <f>'early latent'!I24</f>
        <v>4.2</v>
      </c>
      <c r="U3">
        <f>'early latent'!J24</f>
        <v>5.2</v>
      </c>
      <c r="V3">
        <f>'early latent'!K24</f>
        <v>7.9</v>
      </c>
      <c r="W3" t="str">
        <f>'late latent'!A24</f>
        <v>Massachusetts</v>
      </c>
      <c r="X3">
        <f>'late latent'!B24</f>
        <v>258</v>
      </c>
      <c r="Y3">
        <f>'late latent'!C24</f>
        <v>276</v>
      </c>
      <c r="Z3">
        <f>'late latent'!D24</f>
        <v>227</v>
      </c>
      <c r="AA3">
        <f>'late latent'!E24</f>
        <v>486</v>
      </c>
      <c r="AB3">
        <f>'late latent'!F24</f>
        <v>416</v>
      </c>
      <c r="AC3">
        <f>'late latent'!G24</f>
        <v>3.9</v>
      </c>
      <c r="AD3">
        <f>'late latent'!H24</f>
        <v>4.0999999999999996</v>
      </c>
      <c r="AE3">
        <f>'late latent'!I24</f>
        <v>3.4</v>
      </c>
      <c r="AF3">
        <f>'late latent'!J24</f>
        <v>7.2</v>
      </c>
      <c r="AG3">
        <f>'late latent'!K24</f>
        <v>6.1</v>
      </c>
    </row>
    <row r="4" spans="1:33">
      <c r="A4" t="str">
        <f>'p&amp;s'!A21</f>
        <v>Louisiana</v>
      </c>
      <c r="B4">
        <f>'p&amp;s'!B21</f>
        <v>339</v>
      </c>
      <c r="C4">
        <f>'p&amp;s'!C21</f>
        <v>423</v>
      </c>
      <c r="D4">
        <f>'p&amp;s'!D21</f>
        <v>575</v>
      </c>
      <c r="E4">
        <f>'p&amp;s'!E21</f>
        <v>696</v>
      </c>
      <c r="F4">
        <f>'p&amp;s'!F21</f>
        <v>750</v>
      </c>
      <c r="G4">
        <f>'p&amp;s'!G21</f>
        <v>7.4</v>
      </c>
      <c r="H4">
        <f>'p&amp;s'!H21</f>
        <v>9.1</v>
      </c>
      <c r="I4">
        <f>'p&amp;s'!I21</f>
        <v>12.4</v>
      </c>
      <c r="J4">
        <f>'p&amp;s'!J21</f>
        <v>14.9</v>
      </c>
      <c r="K4">
        <f>'p&amp;s'!K21</f>
        <v>16.100000000000001</v>
      </c>
      <c r="L4" t="str">
        <f>'early latent'!A21</f>
        <v>Louisiana</v>
      </c>
      <c r="M4">
        <f>'early latent'!B21</f>
        <v>343</v>
      </c>
      <c r="N4">
        <f>'early latent'!C21</f>
        <v>276</v>
      </c>
      <c r="O4">
        <f>'early latent'!D21</f>
        <v>372</v>
      </c>
      <c r="P4">
        <f>'early latent'!E21</f>
        <v>439</v>
      </c>
      <c r="Q4">
        <f>'early latent'!F21</f>
        <v>568</v>
      </c>
      <c r="R4">
        <f>'early latent'!G21</f>
        <v>7.5</v>
      </c>
      <c r="S4">
        <f>'early latent'!H21</f>
        <v>6</v>
      </c>
      <c r="T4">
        <f>'early latent'!I21</f>
        <v>8</v>
      </c>
      <c r="U4">
        <f>'early latent'!J21</f>
        <v>9.4</v>
      </c>
      <c r="V4">
        <f>'early latent'!K21</f>
        <v>12.2</v>
      </c>
      <c r="W4" t="str">
        <f>'late latent'!A21</f>
        <v>Louisiana</v>
      </c>
      <c r="X4">
        <f>'late latent'!B21</f>
        <v>1065</v>
      </c>
      <c r="Y4">
        <f>'late latent'!C21</f>
        <v>1267</v>
      </c>
      <c r="Z4">
        <f>'late latent'!D21</f>
        <v>1180</v>
      </c>
      <c r="AA4">
        <f>'late latent'!E21</f>
        <v>1277</v>
      </c>
      <c r="AB4">
        <f>'late latent'!F21</f>
        <v>1233</v>
      </c>
      <c r="AC4">
        <f>'late latent'!G21</f>
        <v>23.1</v>
      </c>
      <c r="AD4">
        <f>'late latent'!H21</f>
        <v>27.4</v>
      </c>
      <c r="AE4">
        <f>'late latent'!I21</f>
        <v>25.4</v>
      </c>
      <c r="AF4">
        <f>'late latent'!J21</f>
        <v>27.3</v>
      </c>
      <c r="AG4">
        <f>'late latent'!K21</f>
        <v>26.4</v>
      </c>
    </row>
    <row r="6" spans="1:33">
      <c r="B6" s="1">
        <v>2012</v>
      </c>
      <c r="C6" s="1">
        <v>2013</v>
      </c>
      <c r="D6" s="1">
        <v>2014</v>
      </c>
      <c r="E6" s="1">
        <v>2015</v>
      </c>
      <c r="F6" s="1">
        <v>2016</v>
      </c>
      <c r="G6" t="s">
        <v>74</v>
      </c>
      <c r="H6" t="s">
        <v>75</v>
      </c>
      <c r="I6" t="s">
        <v>76</v>
      </c>
    </row>
    <row r="7" spans="1:33">
      <c r="A7" t="s">
        <v>68</v>
      </c>
      <c r="B7">
        <f>B3+M3</f>
        <v>547</v>
      </c>
      <c r="C7">
        <f t="shared" ref="C7:F7" si="0">C3+N3</f>
        <v>710</v>
      </c>
      <c r="D7">
        <f t="shared" si="0"/>
        <v>583</v>
      </c>
      <c r="E7">
        <f t="shared" si="0"/>
        <v>773</v>
      </c>
      <c r="F7">
        <f t="shared" si="0"/>
        <v>1027</v>
      </c>
    </row>
    <row r="8" spans="1:33">
      <c r="A8" t="s">
        <v>69</v>
      </c>
      <c r="B8">
        <f>B4+M4</f>
        <v>682</v>
      </c>
      <c r="C8">
        <f t="shared" ref="C8" si="1">C4+N4</f>
        <v>699</v>
      </c>
      <c r="D8">
        <f t="shared" ref="D8" si="2">D4+O4</f>
        <v>947</v>
      </c>
      <c r="E8">
        <f t="shared" ref="E8" si="3">E4+P4</f>
        <v>1135</v>
      </c>
      <c r="F8">
        <f t="shared" ref="F8" si="4">F4+Q4</f>
        <v>1318</v>
      </c>
    </row>
    <row r="9" spans="1:33">
      <c r="A9" t="s">
        <v>70</v>
      </c>
      <c r="B9">
        <f>X3</f>
        <v>258</v>
      </c>
      <c r="C9">
        <f t="shared" ref="C9:F9" si="5">Y3</f>
        <v>276</v>
      </c>
      <c r="D9">
        <f t="shared" si="5"/>
        <v>227</v>
      </c>
      <c r="E9">
        <f t="shared" si="5"/>
        <v>486</v>
      </c>
      <c r="F9">
        <f t="shared" si="5"/>
        <v>416</v>
      </c>
    </row>
    <row r="10" spans="1:33">
      <c r="A10" t="s">
        <v>71</v>
      </c>
      <c r="B10">
        <f>X4</f>
        <v>1065</v>
      </c>
      <c r="C10">
        <f t="shared" ref="C10" si="6">Y4</f>
        <v>1267</v>
      </c>
      <c r="D10">
        <f t="shared" ref="D10" si="7">Z4</f>
        <v>1180</v>
      </c>
      <c r="E10">
        <f t="shared" ref="E10" si="8">AA4</f>
        <v>1277</v>
      </c>
      <c r="F10">
        <f t="shared" ref="F10" si="9">AB4</f>
        <v>1233</v>
      </c>
    </row>
    <row r="11" spans="1:33">
      <c r="A11" t="s">
        <v>72</v>
      </c>
      <c r="B11">
        <f>B7/(B7+B9)</f>
        <v>0.67950310559006211</v>
      </c>
      <c r="C11">
        <f t="shared" ref="C11:F12" si="10">C7/(C7+C9)</f>
        <v>0.72008113590263689</v>
      </c>
      <c r="D11">
        <f t="shared" si="10"/>
        <v>0.71975308641975311</v>
      </c>
      <c r="E11">
        <f t="shared" si="10"/>
        <v>0.61397934868943604</v>
      </c>
      <c r="F11">
        <f t="shared" si="10"/>
        <v>0.71171171171171166</v>
      </c>
      <c r="G11">
        <f>AVERAGE(B11:F11)</f>
        <v>0.68900567766271992</v>
      </c>
      <c r="H11">
        <f>MIN(B11:F11)</f>
        <v>0.61397934868943604</v>
      </c>
      <c r="I11">
        <f>MAX(B11:F11)</f>
        <v>0.72008113590263689</v>
      </c>
    </row>
    <row r="12" spans="1:33">
      <c r="A12" t="s">
        <v>73</v>
      </c>
      <c r="B12">
        <f>B8/(B8+B10)</f>
        <v>0.39038351459645104</v>
      </c>
      <c r="C12">
        <f t="shared" si="10"/>
        <v>0.35554425228891151</v>
      </c>
      <c r="D12">
        <f t="shared" si="10"/>
        <v>0.44522802068641276</v>
      </c>
      <c r="E12">
        <f t="shared" si="10"/>
        <v>0.47056384742951907</v>
      </c>
      <c r="F12">
        <f t="shared" si="10"/>
        <v>0.5166601332810663</v>
      </c>
      <c r="G12">
        <f>AVERAGE(B12:F12)</f>
        <v>0.43567595365647216</v>
      </c>
      <c r="H12">
        <f>MIN(B12:F12)</f>
        <v>0.35554425228891151</v>
      </c>
      <c r="I12">
        <f>MAX(B12:F12)</f>
        <v>0.5166601332810663</v>
      </c>
    </row>
  </sheetData>
  <mergeCells count="9">
    <mergeCell ref="W1:W2"/>
    <mergeCell ref="X1:AB1"/>
    <mergeCell ref="AC1:AG1"/>
    <mergeCell ref="A1:A2"/>
    <mergeCell ref="B1:F1"/>
    <mergeCell ref="G1:K1"/>
    <mergeCell ref="L1:L2"/>
    <mergeCell ref="M1:Q1"/>
    <mergeCell ref="R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late latent</vt:lpstr>
      <vt:lpstr>early latent</vt:lpstr>
      <vt:lpstr>p&amp;s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Ashleigh</dc:creator>
  <cp:lastModifiedBy>Ashleigh</cp:lastModifiedBy>
  <dcterms:created xsi:type="dcterms:W3CDTF">2017-09-06T16:04:46Z</dcterms:created>
  <dcterms:modified xsi:type="dcterms:W3CDTF">2017-10-28T16:26:31Z</dcterms:modified>
</cp:coreProperties>
</file>